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<sst xmlns="http://schemas.openxmlformats.org/spreadsheetml/2006/main" count="385" uniqueCount="101">
  <si>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</si>
  <si>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</si>
  <si>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</si>
  <si>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</si>
  <si>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</si>
  <si>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</si>
  <si>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</si>
  <si>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</si>
  <si>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</si>
  <si>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</si>
  <si>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</si>
  <si>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</si>
  <si>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</si>
  <si>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</si>
  <si>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</si>
  <si>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</si>
  <si>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</si>
  <si>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</si>
  <si>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</si>
  <si>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</si>
  <si>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</si>
  <si>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</si>
  <si>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</si>
  <si>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</si>
  <si>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</si>
  <si>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</si>
  <si>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</si>
  <si>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</si>
  <si>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</si>
  <si>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</si>
  <si>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</si>
  <si>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</si>
  <si>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</si>
  <si>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</si>
  <si>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</si>
  <si>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</si>
  <si>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</si>
  <si>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</si>
  <si>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</si>
  <si>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</si>
  <si>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ж.Смена входных дверей в местах общего пользования (ремонт качелей)</t>
  </si>
  <si>
    <t>е. Текущий ремонт подъездов (ремонт качелей)</t>
  </si>
  <si>
    <t xml:space="preserve">коммунальным услугам жилого дома № 5 ул. Освобождения за 1 квартал  </t>
  </si>
  <si>
    <t xml:space="preserve">5.начислено за 1 квартал  </t>
  </si>
  <si>
    <t xml:space="preserve">коммунальным услугам жилого дома № 5 ул. Освобождения за 2 квартал  </t>
  </si>
  <si>
    <t xml:space="preserve">5.начислено за 2 квартал </t>
  </si>
  <si>
    <t xml:space="preserve">коммунальным услугам жилого дома № 5 ул. Освобождения за 3 квартал  </t>
  </si>
  <si>
    <t xml:space="preserve">5.начислено за 3 квартал  </t>
  </si>
  <si>
    <t xml:space="preserve">коммунальным услугам жилого дома № 5 ул. Освобождения за 4 квартал  </t>
  </si>
  <si>
    <t xml:space="preserve">5.начислено за 4 квартал </t>
  </si>
  <si>
    <t xml:space="preserve">коммунальным услугам жилого дома № 5  ул. Освобождения  за январь  </t>
  </si>
  <si>
    <t xml:space="preserve">5. Тариф </t>
  </si>
  <si>
    <t xml:space="preserve">коммунальным услугам жилого дома № 5 ул. Освобождения за февраль  </t>
  </si>
  <si>
    <t xml:space="preserve">5. Тариф  </t>
  </si>
  <si>
    <t xml:space="preserve">коммунальным услугам жилого дома № 5  ул. Освобождения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</si>
  <si>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</si>
  <si>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</si>
  <si>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</si>
  <si>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</si>
  <si>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</si>
  <si>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</si>
  <si>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</si>
  <si>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</si>
  <si>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</si>
  <si>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</si>
  <si>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</si>
  <si>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</si>
  <si>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</si>
  <si>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</si>
  <si>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</si>
  <si>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</si>
  <si>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</si>
  <si>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</si>
  <si>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</si>
  <si>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</si>
  <si>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</si>
  <si>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</si>
  <si>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</si>
  <si>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</si>
  <si>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</si>
  <si>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</si>
  <si>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</si>
  <si>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</si>
  <si>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</si>
  <si>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</si>
  <si>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</si>
  <si>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</si>
  <si>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</si>
  <si>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</si>
  <si>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</si>
  <si>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</si>
  <si>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</si>
  <si>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</si>
  <si>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</si>
  <si>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</si>
  <si>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</si>
  <si>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>е. Текущий ремонт подъездов (очистка ступенек от снега)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</si>
  <si>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</si>
  <si>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</si>
  <si>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(окраска газовых труб)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</si>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</sst>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59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60</v>
      </c>
      <c r="B5" s="3"/>
      <c r="C5" s="3"/>
      <c r="D5" s="3"/>
      <c r="E5" s="3"/>
      <c r="F5" s="3"/>
      <c r="G5" s="3"/>
      <c r="H5" s="3"/>
      <c r="I5" s="3"/>
      <c r="J5" s="4"/>
      <c r="K5" s="13">
        <v>12790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784.5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20404.845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Лист2!K11*3</f>
        <v>9719.955</v>
      </c>
    </row>
    <row r="11" spans="1:11" ht="15.75">
      <c r="A11" s="8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494.235</v>
      </c>
    </row>
    <row r="12" spans="1:11" ht="15.75">
      <c r="A12" s="8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3624.3900000000003</v>
      </c>
    </row>
    <row r="13" spans="1:11" ht="15.75">
      <c r="A13" s="8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2353.5</v>
      </c>
    </row>
    <row r="14" spans="1:11" ht="15.75">
      <c r="A14" s="8" t="s">
        <v>57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Лист2!AI15+Лист2!W15+Лист2!K15</f>
        <v>5814</v>
      </c>
    </row>
    <row r="15" spans="1:11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22006.08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61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1" ht="15">
      <c r="A21" s="2" t="s">
        <v>62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11188.765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784.5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18</v>
      </c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Лист2!AI34*2+Лист2!K34</f>
        <v>27855.614999999998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100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Лист2!K36*3</f>
        <v>9719.955</v>
      </c>
    </row>
    <row r="27" spans="1:11" ht="15.75">
      <c r="A27" s="8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Лист2!K37*3</f>
        <v>494.235</v>
      </c>
    </row>
    <row r="28" spans="1:11" ht="15.75">
      <c r="A28" s="8" t="s">
        <v>55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Лист2!AI38*3</f>
        <v>3624.3900000000003</v>
      </c>
    </row>
    <row r="29" spans="1:11" ht="15.75">
      <c r="A29" s="8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2353.5</v>
      </c>
    </row>
    <row r="30" spans="1:11" ht="15.75">
      <c r="A30" s="8" t="s">
        <v>57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Лист2!AI40+Лист2!AI41+Лист2!W41+Лист2!K41</f>
        <v>2902.73</v>
      </c>
    </row>
    <row r="31" spans="1:11" ht="15">
      <c r="A31" s="9" t="s">
        <v>13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19094.81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3" t="s">
        <v>23</v>
      </c>
      <c r="L36" s="17"/>
    </row>
    <row r="37" spans="1:12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19949.569999999996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784.5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18</v>
      </c>
    </row>
    <row r="40" spans="1:11" ht="15">
      <c r="A40" s="2" t="s">
        <v>47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31581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Лист2!K62*3</f>
        <v>9719.955</v>
      </c>
    </row>
    <row r="43" spans="1:11" ht="15.75">
      <c r="A43" s="8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494.235</v>
      </c>
    </row>
    <row r="44" spans="1:11" ht="15.75">
      <c r="A44" s="8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3624.3900000000003</v>
      </c>
    </row>
    <row r="45" spans="1:11" ht="15.75">
      <c r="A45" s="8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2353.5</v>
      </c>
    </row>
    <row r="46" spans="1:11" ht="15.75">
      <c r="A46" s="8" t="s">
        <v>57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7472.189999999999</v>
      </c>
    </row>
    <row r="47" spans="1:11" ht="15">
      <c r="A47" s="9" t="s">
        <v>13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23664.27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65</v>
      </c>
      <c r="B52" s="3"/>
      <c r="C52" s="3"/>
      <c r="D52" s="3"/>
      <c r="E52" s="3"/>
      <c r="F52" s="3"/>
      <c r="G52" s="3"/>
      <c r="H52" s="3"/>
      <c r="I52" s="3"/>
      <c r="J52" s="4"/>
      <c r="K52" s="13" t="s">
        <v>23</v>
      </c>
      <c r="L52" s="17"/>
    </row>
    <row r="53" spans="1:12" ht="15">
      <c r="A53" s="2" t="s">
        <v>66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27866.299999999992</v>
      </c>
      <c r="L53" s="17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784.5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18</v>
      </c>
    </row>
    <row r="56" spans="1:11" ht="15">
      <c r="A56" s="2" t="s">
        <v>49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31581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100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9719.955</v>
      </c>
    </row>
    <row r="59" spans="1:11" ht="15.75">
      <c r="A59" s="8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494.235</v>
      </c>
    </row>
    <row r="60" spans="1:11" ht="15.75">
      <c r="A60" s="8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3624.3900000000003</v>
      </c>
    </row>
    <row r="61" spans="1:11" ht="15.75">
      <c r="A61" s="8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2353.5</v>
      </c>
    </row>
    <row r="62" spans="1:11" ht="15.75">
      <c r="A62" s="8" t="s">
        <v>57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Лист2!K93+Лист2!K92+Лист2!W93+Лист2!W92+Лист2!AI93+Лист2!AI92</f>
        <v>41890.19000000001</v>
      </c>
    </row>
    <row r="63" spans="1:11" ht="15">
      <c r="A63" s="9" t="s">
        <v>13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58082.27000000001</v>
      </c>
    </row>
    <row r="65" spans="1:11" ht="15">
      <c r="A65" s="2" t="s">
        <v>67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12790</v>
      </c>
    </row>
    <row r="66" spans="1:11" ht="15">
      <c r="A66" s="22" t="s">
        <v>68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111422.45999999999</v>
      </c>
    </row>
    <row r="67" spans="1:11" ht="15">
      <c r="A67" s="23" t="s">
        <v>69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122847.43000000001</v>
      </c>
    </row>
    <row r="68" spans="1:11" ht="15">
      <c r="A68" s="2" t="s">
        <v>70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2" ht="15">
      <c r="A69" s="2" t="s">
        <v>71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1365.0299999999843</v>
      </c>
      <c r="L69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003906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52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95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>
        <v>12790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11913.254999999997</v>
      </c>
      <c r="Y5" s="2" t="s">
        <v>94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12589.509999999995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784.5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784.5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784.5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8.67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53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6801.615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6801.615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6801.615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100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3239.985</v>
      </c>
      <c r="M11" s="8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3239.985</v>
      </c>
      <c r="Y11" s="8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3239.985</v>
      </c>
    </row>
    <row r="12" spans="1:35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164.745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164.745</v>
      </c>
      <c r="Y12" s="8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164.745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1208.13</v>
      </c>
      <c r="M13" s="8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1208.13</v>
      </c>
      <c r="Y13" s="8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1208.13</v>
      </c>
    </row>
    <row r="14" spans="1:35" ht="15.75">
      <c r="A14" s="8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784.5</v>
      </c>
      <c r="M14" s="8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784.5</v>
      </c>
      <c r="Y14" s="8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784.5</v>
      </c>
    </row>
    <row r="15" spans="1:35" ht="15.75">
      <c r="A15" s="8" t="s">
        <v>57</v>
      </c>
      <c r="B15" s="7"/>
      <c r="C15" s="7"/>
      <c r="D15" s="7"/>
      <c r="E15" s="7"/>
      <c r="F15" s="7"/>
      <c r="G15" s="7"/>
      <c r="H15" s="7"/>
      <c r="I15" s="3"/>
      <c r="J15" s="4"/>
      <c r="K15" s="15">
        <f>K16+K21+K25</f>
        <v>2281</v>
      </c>
      <c r="M15" s="8" t="s">
        <v>57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W19+W25</f>
        <v>728</v>
      </c>
      <c r="Y15" s="8" t="s">
        <v>57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AI16+AI25</f>
        <v>2805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>
        <v>877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2625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>
        <v>548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23</v>
      </c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96</v>
      </c>
      <c r="B21" s="3"/>
      <c r="C21" s="3"/>
      <c r="D21" s="3"/>
      <c r="E21" s="3"/>
      <c r="F21" s="3"/>
      <c r="G21" s="3"/>
      <c r="H21" s="3"/>
      <c r="I21" s="3"/>
      <c r="J21" s="4"/>
      <c r="K21" s="5">
        <v>1224</v>
      </c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7678.360000000001</v>
      </c>
      <c r="L26" s="21">
        <f>K26+W26+AI26</f>
        <v>22006.08</v>
      </c>
      <c r="M26" s="9" t="s">
        <v>13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6125.360000000001</v>
      </c>
      <c r="Y26" s="9" t="s">
        <v>13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8202.36</v>
      </c>
    </row>
    <row r="28" spans="1:33" ht="15.75">
      <c r="A28" s="1"/>
      <c r="B28" s="1"/>
      <c r="C28" s="1"/>
      <c r="D28" s="1"/>
      <c r="E28" s="1"/>
      <c r="F28" s="25" t="s">
        <v>32</v>
      </c>
      <c r="G28" s="1"/>
      <c r="H28" s="1"/>
      <c r="I28" s="1"/>
      <c r="M28" s="1"/>
      <c r="N28" s="1"/>
      <c r="O28" s="1"/>
      <c r="P28" s="1"/>
      <c r="Q28" s="1"/>
      <c r="R28" s="25" t="s">
        <v>30</v>
      </c>
      <c r="S28" s="1"/>
      <c r="T28" s="1"/>
      <c r="U28" s="1"/>
      <c r="Y28" s="1"/>
      <c r="Z28" s="1"/>
      <c r="AA28" s="1"/>
      <c r="AB28" s="1"/>
      <c r="AC28" s="1"/>
      <c r="AD28" s="25" t="s">
        <v>28</v>
      </c>
      <c r="AE28" s="1"/>
      <c r="AF28" s="1"/>
      <c r="AG28" s="1"/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78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93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11188.764999999992</v>
      </c>
      <c r="M30" s="2" t="s">
        <v>79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11708.01999999999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15266.659999999989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784.5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784.5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784.5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53</v>
      </c>
      <c r="N33" s="3"/>
      <c r="O33" s="3"/>
      <c r="P33" s="3"/>
      <c r="Q33" s="3"/>
      <c r="R33" s="3"/>
      <c r="S33" s="3"/>
      <c r="T33" s="3"/>
      <c r="U33" s="3"/>
      <c r="V33" s="4"/>
      <c r="W33" s="15">
        <v>14.5</v>
      </c>
      <c r="Y33" s="2" t="s">
        <v>53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14.5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6801.615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6">
        <v>10527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10527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3239.985</v>
      </c>
      <c r="M36" s="8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3239.985</v>
      </c>
      <c r="Y36" s="8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3239.985</v>
      </c>
    </row>
    <row r="37" spans="1:35" ht="15.75">
      <c r="A37" s="8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164.745</v>
      </c>
      <c r="M37" s="8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164.745</v>
      </c>
      <c r="Y37" s="8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164.745</v>
      </c>
    </row>
    <row r="38" spans="1:35" ht="15.75">
      <c r="A38" s="8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1208.13</v>
      </c>
      <c r="M38" s="8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1208.13</v>
      </c>
      <c r="Y38" s="8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1208.13</v>
      </c>
    </row>
    <row r="39" spans="1:35" ht="15.75">
      <c r="A39" s="8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784.5</v>
      </c>
      <c r="M39" s="8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784.5</v>
      </c>
      <c r="Y39" s="8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784.5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266.73</v>
      </c>
    </row>
    <row r="41" spans="1:35" ht="15.75">
      <c r="A41" s="8" t="s">
        <v>57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K45+K51</f>
        <v>885</v>
      </c>
      <c r="M41" s="8" t="s">
        <v>57</v>
      </c>
      <c r="N41" s="7"/>
      <c r="O41" s="7"/>
      <c r="P41" s="7"/>
      <c r="Q41" s="7"/>
      <c r="R41" s="7"/>
      <c r="S41" s="7"/>
      <c r="T41" s="7"/>
      <c r="U41" s="3"/>
      <c r="V41" s="4"/>
      <c r="W41" s="15">
        <f>W42+W51</f>
        <v>1571</v>
      </c>
      <c r="Y41" s="8" t="s">
        <v>98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AI51</f>
        <v>180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>
        <v>1391</v>
      </c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23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f>120+585</f>
        <v>705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23</v>
      </c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41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23</v>
      </c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23</v>
      </c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40</v>
      </c>
      <c r="Z48" s="3"/>
      <c r="AA48" s="3"/>
      <c r="AB48" s="3"/>
      <c r="AC48" s="3"/>
      <c r="AD48" s="3"/>
      <c r="AE48" s="3"/>
      <c r="AF48" s="3"/>
      <c r="AG48" s="3"/>
      <c r="AH48" s="4"/>
      <c r="AI48" s="5" t="s">
        <v>23</v>
      </c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180</v>
      </c>
      <c r="Y51" s="2" t="s">
        <v>19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9" t="s">
        <v>13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6282.360000000001</v>
      </c>
      <c r="M52" s="9" t="s">
        <v>13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6968.360000000001</v>
      </c>
      <c r="Y52" s="9" t="s">
        <v>13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5844.09</v>
      </c>
    </row>
    <row r="54" spans="5:30" ht="12.75">
      <c r="E54" s="19" t="s">
        <v>16</v>
      </c>
      <c r="R54" s="20" t="s">
        <v>17</v>
      </c>
      <c r="AD54" s="20" t="s">
        <v>18</v>
      </c>
    </row>
    <row r="55" spans="1:36" ht="15">
      <c r="A55" s="2" t="s">
        <v>80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23</v>
      </c>
      <c r="M55" s="2" t="s">
        <v>82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23</v>
      </c>
      <c r="X55" s="17"/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23</v>
      </c>
      <c r="AJ55" s="17"/>
    </row>
    <row r="56" spans="1:36" ht="15">
      <c r="A56" s="2" t="s">
        <v>81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19949.56999999999</v>
      </c>
      <c r="M56" s="2" t="s">
        <v>83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20308.47999999999</v>
      </c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24406.38999999999</v>
      </c>
      <c r="AJ56" t="s">
        <v>23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784.5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784.5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834.4-49.9</f>
        <v>784.5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18</v>
      </c>
    </row>
    <row r="59" spans="1:35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14.5</v>
      </c>
      <c r="M59" s="26" t="s">
        <v>53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14.5</v>
      </c>
      <c r="Y59" s="2" t="s">
        <v>53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14.5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10527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10527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10527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3239.985</v>
      </c>
      <c r="M62" s="8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3239.985</v>
      </c>
      <c r="Y62" s="8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AI57*4.13</f>
        <v>3239.985</v>
      </c>
    </row>
    <row r="63" spans="1:35" ht="15.75">
      <c r="A63" s="8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164.745</v>
      </c>
      <c r="M63" s="8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164.745</v>
      </c>
      <c r="Y63" s="8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AI57*0.21</f>
        <v>164.745</v>
      </c>
    </row>
    <row r="64" spans="1:35" ht="15.75">
      <c r="A64" s="8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1208.13</v>
      </c>
      <c r="M64" s="8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1208.13</v>
      </c>
      <c r="Y64" s="8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1208.13</v>
      </c>
    </row>
    <row r="65" spans="1:35" ht="15.75">
      <c r="A65" s="8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784.5</v>
      </c>
      <c r="M65" s="8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784.5</v>
      </c>
      <c r="Y65" s="8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AI57*1</f>
        <v>784.5</v>
      </c>
    </row>
    <row r="66" spans="1:35" ht="15.75">
      <c r="A66" s="8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266.73</v>
      </c>
      <c r="M66" s="8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266.73</v>
      </c>
      <c r="Y66" s="8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266.73</v>
      </c>
    </row>
    <row r="67" spans="1:35" ht="15.75">
      <c r="A67" s="8" t="s">
        <v>98</v>
      </c>
      <c r="B67" s="7"/>
      <c r="C67" s="7"/>
      <c r="D67" s="7"/>
      <c r="E67" s="7"/>
      <c r="F67" s="7"/>
      <c r="G67" s="7"/>
      <c r="H67" s="7"/>
      <c r="I67" s="3"/>
      <c r="J67" s="4"/>
      <c r="K67" s="15">
        <f>K68+K73+K77</f>
        <v>4504</v>
      </c>
      <c r="M67" s="8" t="s">
        <v>98</v>
      </c>
      <c r="N67" s="7"/>
      <c r="O67" s="7"/>
      <c r="P67" s="7"/>
      <c r="Q67" s="7"/>
      <c r="R67" s="7"/>
      <c r="S67" s="7"/>
      <c r="T67" s="7"/>
      <c r="U67" s="3"/>
      <c r="V67" s="4"/>
      <c r="W67" s="15">
        <f>W71+W77</f>
        <v>765</v>
      </c>
      <c r="Y67" s="8" t="s">
        <v>98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AI71+AI77</f>
        <v>1403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>
        <v>973</v>
      </c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23</v>
      </c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23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>
        <v>585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638+585</f>
        <v>1223</v>
      </c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 t="s">
        <v>23</v>
      </c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 t="s">
        <v>23</v>
      </c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99</v>
      </c>
      <c r="B73" s="3"/>
      <c r="C73" s="3"/>
      <c r="D73" s="3"/>
      <c r="E73" s="3"/>
      <c r="F73" s="3"/>
      <c r="G73" s="3"/>
      <c r="H73" s="3"/>
      <c r="I73" s="3"/>
      <c r="J73" s="4"/>
      <c r="K73" s="5">
        <v>3351</v>
      </c>
      <c r="M73" s="2" t="s">
        <v>58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23</v>
      </c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11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11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19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180</v>
      </c>
      <c r="Y77" s="2" t="s">
        <v>19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</row>
    <row r="78" spans="1:36" ht="15">
      <c r="A78" s="9" t="s">
        <v>13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10168.09</v>
      </c>
      <c r="M78" s="9" t="s">
        <v>13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6429.09</v>
      </c>
      <c r="Y78" s="9" t="s">
        <v>13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7067.09</v>
      </c>
      <c r="AJ78" s="21" t="s">
        <v>23</v>
      </c>
    </row>
    <row r="80" spans="5:30" ht="12.75">
      <c r="E80" s="19" t="s">
        <v>20</v>
      </c>
      <c r="R80" s="20" t="s">
        <v>21</v>
      </c>
      <c r="AD80" s="20" t="s">
        <v>22</v>
      </c>
    </row>
    <row r="81" spans="1:36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3" t="s">
        <v>23</v>
      </c>
      <c r="L81" s="17"/>
      <c r="M81" s="2" t="s">
        <v>86</v>
      </c>
      <c r="N81" s="3"/>
      <c r="O81" s="3"/>
      <c r="P81" s="3"/>
      <c r="Q81" s="3"/>
      <c r="R81" s="3"/>
      <c r="S81" s="3"/>
      <c r="T81" s="3"/>
      <c r="U81" s="3"/>
      <c r="V81" s="4"/>
      <c r="W81" s="13">
        <f>K82+K86-K104</f>
        <v>-7850.790000000008</v>
      </c>
      <c r="X81" s="17"/>
      <c r="Y81" s="2" t="s">
        <v>89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W86+W81-W104</f>
        <v>-3167.8800000000083</v>
      </c>
      <c r="AJ81" s="17"/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27866.299999999985</v>
      </c>
      <c r="M82" s="2" t="s">
        <v>87</v>
      </c>
      <c r="N82" s="3"/>
      <c r="O82" s="3"/>
      <c r="P82" s="3"/>
      <c r="Q82" s="3"/>
      <c r="R82" s="3"/>
      <c r="S82" s="3"/>
      <c r="T82" s="3"/>
      <c r="U82" s="3"/>
      <c r="V82" s="4"/>
      <c r="W82" s="16" t="s">
        <v>23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6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AI57</f>
        <v>784.5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784.5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784.5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18</v>
      </c>
    </row>
    <row r="85" spans="1:35" ht="15">
      <c r="A85" s="2" t="s">
        <v>53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14.5</v>
      </c>
      <c r="M85" s="2" t="s">
        <v>53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14.5</v>
      </c>
      <c r="Y85" s="2" t="s">
        <v>24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14.5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6">
        <f>AI60</f>
        <v>10527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10527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10527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6"/>
    </row>
    <row r="88" spans="1:35" ht="15.75">
      <c r="A88" s="8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6">
        <f>AI62</f>
        <v>3239.985</v>
      </c>
      <c r="M88" s="8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3239.985</v>
      </c>
      <c r="Y88" s="8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3239.985</v>
      </c>
    </row>
    <row r="89" spans="1:35" ht="15.75">
      <c r="A89" s="8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6">
        <f>AI63</f>
        <v>164.745</v>
      </c>
      <c r="M89" s="8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164.745</v>
      </c>
      <c r="Y89" s="8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164.745</v>
      </c>
    </row>
    <row r="90" spans="1:35" ht="15.75">
      <c r="A90" s="8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>
        <f>AI64</f>
        <v>1208.13</v>
      </c>
      <c r="M90" s="8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1208.13</v>
      </c>
      <c r="Y90" s="8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1208.13</v>
      </c>
    </row>
    <row r="91" spans="1:35" ht="15.75">
      <c r="A91" s="8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6">
        <f>AI65</f>
        <v>784.5</v>
      </c>
      <c r="M91" s="8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784.5</v>
      </c>
      <c r="Y91" s="8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784.5</v>
      </c>
    </row>
    <row r="92" spans="1:35" ht="15.75">
      <c r="A92" s="8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266.73</v>
      </c>
      <c r="M92" s="8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266.73</v>
      </c>
      <c r="Y92" s="8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266.73</v>
      </c>
    </row>
    <row r="93" spans="1:35" ht="15.75">
      <c r="A93" s="8" t="s">
        <v>98</v>
      </c>
      <c r="B93" s="7"/>
      <c r="C93" s="7"/>
      <c r="D93" s="7"/>
      <c r="E93" s="7"/>
      <c r="F93" s="7"/>
      <c r="G93" s="7"/>
      <c r="H93" s="7"/>
      <c r="I93" s="3"/>
      <c r="J93" s="4"/>
      <c r="K93" s="15">
        <f>K94+K97+K98+K103</f>
        <v>40580</v>
      </c>
      <c r="M93" s="8" t="s">
        <v>98</v>
      </c>
      <c r="N93" s="7"/>
      <c r="O93" s="7"/>
      <c r="P93" s="7"/>
      <c r="Q93" s="7"/>
      <c r="R93" s="7"/>
      <c r="S93" s="7"/>
      <c r="T93" s="7"/>
      <c r="U93" s="3"/>
      <c r="V93" s="4"/>
      <c r="W93" s="15">
        <f>W103</f>
        <v>180</v>
      </c>
      <c r="Y93" s="8" t="s">
        <v>98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f>AI97+AI103</f>
        <v>330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>
        <f>67175-29435</f>
        <v>37740</v>
      </c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23</v>
      </c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>
        <v>585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150</v>
      </c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>
        <v>2075</v>
      </c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 t="s">
        <v>23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23</v>
      </c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19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180</v>
      </c>
      <c r="Y103" s="2" t="s">
        <v>19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180</v>
      </c>
    </row>
    <row r="104" spans="1:35" ht="15">
      <c r="A104" s="9" t="s">
        <v>13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46244.09</v>
      </c>
      <c r="M104" s="9" t="s">
        <v>13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5844.09</v>
      </c>
      <c r="Y104" s="9" t="s">
        <v>13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5994.09</v>
      </c>
    </row>
    <row r="106" ht="12.75">
      <c r="AI106" s="21" t="s">
        <v>23</v>
      </c>
    </row>
    <row r="107" ht="12.75">
      <c r="AI107" s="27">
        <f>AI86+AI81-AI104</f>
        <v>1365.0299999999916</v>
      </c>
    </row>
    <row r="109" spans="32:35" ht="12.75">
      <c r="AF109" t="s">
        <v>23</v>
      </c>
      <c r="AI109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2013-09-27T07:10:04Z</cp:lastPrinted>
  <dcterms:created xsi:type="dcterms:W3CDTF">2012-04-11T04:13:08Z</dcterms:created>
  <dcterms:modified xsi:type="dcterms:W3CDTF">2017-05-15T11:56:25Z</dcterms:modified>
  <cp:category/>
  <cp:version/>
  <cp:contentType/>
  <cp:contentStatus/>
</cp:coreProperties>
</file>