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<sst xmlns="http://schemas.openxmlformats.org/spreadsheetml/2006/main" count="383" uniqueCount="99">
  <si>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</si>
  <si>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</si>
  <si>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</si>
  <si>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</si>
  <si>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</si>
  <si>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</si>
  <si>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</si>
  <si>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</si>
  <si>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</si>
  <si>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</si>
  <si>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</si>
  <si>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</si>
  <si>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</si>
  <si>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</si>
  <si>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</si>
  <si>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</si>
  <si>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</si>
  <si>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</si>
  <si>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</si>
  <si>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е. Текущий ремонт подъездов (получено деньгами)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</si>
  <si>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</si>
  <si>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</si>
  <si>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</si>
  <si>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</si>
  <si>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</si>
  <si>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</si>
  <si>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</si>
  <si>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</si>
  <si>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</si>
  <si>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</si>
  <si>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</si>
  <si>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</si>
  <si>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</si>
  <si>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</si>
  <si>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</si>
  <si>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</si>
  <si>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 </t>
  </si>
  <si>
    <t xml:space="preserve">6.начислено за ноябрь   </t>
  </si>
  <si>
    <t xml:space="preserve">6.начислено за октябрь     </t>
  </si>
  <si>
    <t>а. Сети водоснабжения(отдано деньгами)</t>
  </si>
  <si>
    <t xml:space="preserve">коммунальным услугам жилого дома № 5 ул. Мира за 1 квартал  </t>
  </si>
  <si>
    <t xml:space="preserve">5.начислено за 1 квартал  </t>
  </si>
  <si>
    <t xml:space="preserve">коммунальным услугам жилого дома № 5 ул. Мира за 2 квартал </t>
  </si>
  <si>
    <t xml:space="preserve">5.начислено за 2 квартал </t>
  </si>
  <si>
    <t xml:space="preserve">коммунальным услугам жилого дома № 5 ул. Мира за 3 квартал  </t>
  </si>
  <si>
    <t xml:space="preserve">5.начислено за 3 квартал  </t>
  </si>
  <si>
    <t xml:space="preserve">коммунальным услугам жилого дома № 5 ул. Мира за 4 квартал  </t>
  </si>
  <si>
    <t xml:space="preserve">5.начислено за 4 квартал  </t>
  </si>
  <si>
    <t xml:space="preserve">коммунальным услугам жилого дома № 5 ул. Мира  за январь </t>
  </si>
  <si>
    <t xml:space="preserve">коммунальным услугам жилого дома № 5 ул. Мира за февраль  </t>
  </si>
  <si>
    <t xml:space="preserve">коммунальным услугам жилого дома № 5  ул. Мира  за март  </t>
  </si>
  <si>
    <t xml:space="preserve">5. Тариф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</si>
  <si>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</si>
  <si>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</si>
  <si>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</si>
  <si>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</si>
  <si>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(Списывание показаний)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</si>
  <si>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</si>
  <si>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</si>
  <si>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</si>
  <si>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</si>
  <si>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</si>
  <si>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</si>
  <si>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</si>
  <si>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</si>
  <si>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</si>
  <si>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</si>
  <si>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</si>
  <si>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</si>
  <si>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</si>
  <si>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</si>
  <si>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</si>
  <si>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</si>
  <si>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</si>
  <si>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</si>
  <si>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</si>
  <si>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</si>
  <si>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</si>
  <si>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</si>
  <si>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</si>
  <si>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</si>
  <si>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</si>
  <si>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</si>
  <si>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</si>
  <si>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</si>
  <si>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</si>
  <si>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</si>
  <si>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</si>
  <si>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</si>
  <si>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</si>
  <si>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</si>
  <si>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</si>
  <si>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</si>
  <si>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</si>
  <si>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кв. сгибневой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</si>
  <si>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</si>
  <si>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</si>
  <si>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(окраска газовых труб)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</si>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</sst>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2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12">
        <v>-675</v>
      </c>
    </row>
    <row r="5" spans="1:11" ht="15">
      <c r="A5" s="2" t="s">
        <v>58</v>
      </c>
      <c r="B5" s="3"/>
      <c r="C5" s="3"/>
      <c r="D5" s="3"/>
      <c r="E5" s="3"/>
      <c r="F5" s="3"/>
      <c r="G5" s="3"/>
      <c r="H5" s="3"/>
      <c r="I5" s="3"/>
      <c r="J5" s="4"/>
      <c r="K5" s="12" t="s">
        <v>23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564.7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Лист2!AI9+Лист2!W9*2</f>
        <v>14407.806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98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Лист2!AI11+Лист2!W11*2</f>
        <v>6863.234</v>
      </c>
    </row>
    <row r="11" spans="1:11" ht="15.75">
      <c r="A11" s="7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Лист2!AI12+Лист2!W12*2</f>
        <v>348.978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Лист2!AI13+Лист2!W13*2</f>
        <v>2559.172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Лист2!AI14+Лист2!W14*2</f>
        <v>1661.8000000000002</v>
      </c>
    </row>
    <row r="14" spans="1:11" ht="15.75">
      <c r="A14" s="7" t="s">
        <v>55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Лист2!K15+Лист2!W15+Лист2!AI15</f>
        <v>1357</v>
      </c>
    </row>
    <row r="15" spans="1:11" ht="1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12790.184000000001</v>
      </c>
    </row>
    <row r="17" spans="1:9" ht="15">
      <c r="A17" s="1"/>
      <c r="B17" s="1" t="s">
        <v>14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59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60</v>
      </c>
      <c r="B21" s="3"/>
      <c r="C21" s="3"/>
      <c r="D21" s="3"/>
      <c r="E21" s="3"/>
      <c r="F21" s="3"/>
      <c r="G21" s="3"/>
      <c r="H21" s="3"/>
      <c r="I21" s="3"/>
      <c r="J21" s="4"/>
      <c r="K21" s="12">
        <f>K8+K4-K15</f>
        <v>942.6219999999994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532.4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16</v>
      </c>
    </row>
    <row r="24" spans="1:11" ht="15">
      <c r="A24" s="2" t="s">
        <v>43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Лист2!K34*2+Лист2!AI34</f>
        <v>14028.739999999998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98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Лист2!AI36*3</f>
        <v>6596.436</v>
      </c>
    </row>
    <row r="27" spans="1:11" ht="15.75">
      <c r="A27" s="7" t="s">
        <v>15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335.412</v>
      </c>
    </row>
    <row r="28" spans="1:11" ht="15.75">
      <c r="A28" s="7" t="s">
        <v>53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Лист2!AI38*3</f>
        <v>2459.688</v>
      </c>
    </row>
    <row r="29" spans="1:11" ht="15.75">
      <c r="A29" s="7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Лист2!AI39*3</f>
        <v>1597.1999999999998</v>
      </c>
    </row>
    <row r="30" spans="1:11" ht="15.75">
      <c r="A30" s="7" t="s">
        <v>55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Лист2!AI40+Лист2!AI41+Лист2!W41+Лист2!K41</f>
        <v>661.016</v>
      </c>
    </row>
    <row r="31" spans="1:11" ht="15">
      <c r="A31" s="8" t="s">
        <v>13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11649.752</v>
      </c>
    </row>
    <row r="33" spans="1:9" ht="15">
      <c r="A33" s="1"/>
      <c r="B33" s="1" t="s">
        <v>14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61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1" ht="15">
      <c r="A37" s="2" t="s">
        <v>62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3321.609999999997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532.4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16</v>
      </c>
    </row>
    <row r="40" spans="1:11" ht="15">
      <c r="A40" s="2" t="s">
        <v>45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14390.772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98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6596.436</v>
      </c>
    </row>
    <row r="43" spans="1:11" ht="15.75">
      <c r="A43" s="7" t="s">
        <v>15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335.412</v>
      </c>
    </row>
    <row r="44" spans="1:11" ht="15.75">
      <c r="A44" s="7" t="s">
        <v>53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2459.688</v>
      </c>
    </row>
    <row r="45" spans="1:11" ht="15.75">
      <c r="A45" s="7" t="s">
        <v>54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1597.1999999999998</v>
      </c>
    </row>
    <row r="46" spans="1:11" ht="15.75">
      <c r="A46" s="7" t="s">
        <v>55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Лист2!K67+Лист2!K66+Лист2!W66+Лист2!W67+Лист2!AI66+Лист2!AI67</f>
        <v>3990.0480000000002</v>
      </c>
    </row>
    <row r="47" spans="1:11" ht="15">
      <c r="A47" s="8" t="s">
        <v>13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14978.784000000001</v>
      </c>
    </row>
    <row r="49" spans="1:9" ht="15">
      <c r="A49" s="1"/>
      <c r="B49" s="1" t="s">
        <v>14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46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63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2" ht="15">
      <c r="A53" s="2" t="s">
        <v>64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2733.5979999999963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532.4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16</v>
      </c>
    </row>
    <row r="56" spans="1:11" ht="15">
      <c r="A56" s="2" t="s">
        <v>47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14390.772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98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6596.436</v>
      </c>
    </row>
    <row r="59" spans="1:11" ht="15.75">
      <c r="A59" s="7" t="s">
        <v>15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335.412</v>
      </c>
    </row>
    <row r="60" spans="1:11" ht="15.75">
      <c r="A60" s="7" t="s">
        <v>53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2459.688</v>
      </c>
    </row>
    <row r="61" spans="1:11" ht="15.75">
      <c r="A61" s="7" t="s">
        <v>54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1597.1999999999998</v>
      </c>
    </row>
    <row r="62" spans="1:11" ht="15.75">
      <c r="A62" s="7" t="s">
        <v>55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Лист2!K92+Лист2!K93+Лист2!W92+Лист2!W93+Лист2!AI92+Лист2!AI93</f>
        <v>480</v>
      </c>
    </row>
    <row r="63" spans="1:14" ht="15">
      <c r="A63" s="8" t="s">
        <v>13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11468.736</v>
      </c>
      <c r="N63" s="17"/>
    </row>
    <row r="65" spans="1:11" ht="15">
      <c r="A65" s="2" t="s">
        <v>65</v>
      </c>
      <c r="B65" s="11"/>
      <c r="C65" s="11"/>
      <c r="D65" s="11"/>
      <c r="E65" s="11"/>
      <c r="F65" s="11"/>
      <c r="G65" s="11"/>
      <c r="H65" s="11"/>
      <c r="I65" s="11"/>
      <c r="J65" s="4"/>
      <c r="K65" s="15">
        <v>-675</v>
      </c>
    </row>
    <row r="66" spans="1:11" ht="15">
      <c r="A66" s="21" t="s">
        <v>66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K56*2+K24+K8</f>
        <v>57218.09</v>
      </c>
    </row>
    <row r="67" spans="1:11" ht="15">
      <c r="A67" s="22" t="s">
        <v>67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50887.456000000006</v>
      </c>
    </row>
    <row r="68" spans="1:11" ht="15">
      <c r="A68" s="2" t="s">
        <v>68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23</v>
      </c>
    </row>
    <row r="69" spans="1:11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>
        <f>K66+K65-K67</f>
        <v>5655.633999999991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70">
      <selection activeCell="M88" sqref="M88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37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48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70</v>
      </c>
      <c r="B4" s="3"/>
      <c r="C4" s="3"/>
      <c r="D4" s="3"/>
      <c r="E4" s="3"/>
      <c r="F4" s="3"/>
      <c r="G4" s="3"/>
      <c r="H4" s="3"/>
      <c r="I4" s="3"/>
      <c r="J4" s="4"/>
      <c r="K4" s="12">
        <v>-675</v>
      </c>
      <c r="M4" s="2" t="s">
        <v>72</v>
      </c>
      <c r="N4" s="3"/>
      <c r="O4" s="3"/>
      <c r="P4" s="3"/>
      <c r="Q4" s="3"/>
      <c r="R4" s="3"/>
      <c r="S4" s="3"/>
      <c r="T4" s="3"/>
      <c r="U4" s="3"/>
      <c r="V4" s="4"/>
      <c r="W4" s="12" t="s">
        <v>23</v>
      </c>
      <c r="Y4" s="2" t="s">
        <v>92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23</v>
      </c>
    </row>
    <row r="5" spans="1:35" ht="15">
      <c r="A5" s="2" t="s">
        <v>71</v>
      </c>
      <c r="B5" s="3"/>
      <c r="C5" s="3"/>
      <c r="D5" s="3"/>
      <c r="E5" s="3"/>
      <c r="F5" s="3"/>
      <c r="G5" s="3"/>
      <c r="H5" s="3"/>
      <c r="I5" s="3"/>
      <c r="J5" s="4"/>
      <c r="K5" s="12" t="s">
        <v>23</v>
      </c>
      <c r="M5" s="2" t="s">
        <v>73</v>
      </c>
      <c r="N5" s="3"/>
      <c r="O5" s="3"/>
      <c r="P5" s="3"/>
      <c r="Q5" s="3"/>
      <c r="R5" s="3"/>
      <c r="S5" s="3"/>
      <c r="T5" s="3"/>
      <c r="U5" s="3"/>
      <c r="V5" s="4"/>
      <c r="W5" s="12">
        <f>K9+K4-K26</f>
        <v>175.8130000000001</v>
      </c>
      <c r="Y5" s="2" t="s">
        <v>93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149.6260000000002</v>
      </c>
    </row>
    <row r="6" spans="1:36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564.7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564.7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v>532.4</v>
      </c>
      <c r="AJ6" t="s">
        <v>94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16</v>
      </c>
    </row>
    <row r="8" spans="1:35" ht="15">
      <c r="A8" s="2" t="s">
        <v>51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51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52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4895.9490000000005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4895.9490000000005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5">
        <f>AI6*AI8</f>
        <v>4615.907999999999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98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2332.2110000000002</v>
      </c>
      <c r="M11" s="7" t="s">
        <v>98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2332.2110000000002</v>
      </c>
      <c r="Y11" s="7" t="s">
        <v>98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AI6*4.13</f>
        <v>2198.812</v>
      </c>
    </row>
    <row r="12" spans="1:35" ht="15.75">
      <c r="A12" s="7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118.587</v>
      </c>
      <c r="M12" s="7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118.587</v>
      </c>
      <c r="Y12" s="7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AI6*0.21</f>
        <v>111.80399999999999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869.638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869.638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AI6*1.54</f>
        <v>819.896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564.7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564.7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AI6*1</f>
        <v>532.4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4">
        <f>K25</f>
        <v>160</v>
      </c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4">
        <f>W20+W25</f>
        <v>1037</v>
      </c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AI25</f>
        <v>160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23</v>
      </c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>
        <v>877</v>
      </c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56</v>
      </c>
      <c r="B25" s="3"/>
      <c r="C25" s="3"/>
      <c r="D25" s="3"/>
      <c r="E25" s="3"/>
      <c r="F25" s="3"/>
      <c r="G25" s="3"/>
      <c r="H25" s="3"/>
      <c r="I25" s="3"/>
      <c r="J25" s="4"/>
      <c r="K25" s="5">
        <v>160</v>
      </c>
      <c r="M25" s="2" t="s">
        <v>56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160</v>
      </c>
      <c r="Y25" s="2" t="s">
        <v>56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160</v>
      </c>
    </row>
    <row r="26" spans="1:35" ht="15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4045.1360000000004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4922.136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3822.912</v>
      </c>
    </row>
    <row r="28" spans="1:33" ht="15.75">
      <c r="A28" s="1"/>
      <c r="B28" s="1"/>
      <c r="C28" s="1"/>
      <c r="D28" s="1"/>
      <c r="E28" s="1"/>
      <c r="F28" s="24" t="s">
        <v>31</v>
      </c>
      <c r="G28" s="1"/>
      <c r="H28" s="1"/>
      <c r="I28" s="1"/>
      <c r="M28" s="1"/>
      <c r="N28" s="1"/>
      <c r="O28" s="1"/>
      <c r="P28" s="1"/>
      <c r="Q28" s="1"/>
      <c r="R28" s="24" t="s">
        <v>29</v>
      </c>
      <c r="S28" s="1"/>
      <c r="T28" s="1"/>
      <c r="U28" s="1"/>
      <c r="Y28" s="1"/>
      <c r="Z28" s="1"/>
      <c r="AA28" s="1"/>
      <c r="AB28" s="1"/>
      <c r="AC28" s="1"/>
      <c r="AD28" s="24" t="s">
        <v>27</v>
      </c>
      <c r="AE28" s="1"/>
      <c r="AF28" s="1"/>
      <c r="AG28" s="1"/>
    </row>
    <row r="29" spans="1:35" ht="15">
      <c r="A29" s="2" t="s">
        <v>76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23</v>
      </c>
      <c r="M29" s="2" t="s">
        <v>74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23</v>
      </c>
      <c r="Y29" s="2" t="s">
        <v>91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23</v>
      </c>
    </row>
    <row r="30" spans="1:35" ht="15">
      <c r="A30" s="2" t="s">
        <v>77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942.6219999999998</v>
      </c>
      <c r="M30" s="2" t="s">
        <v>75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1735.617999999999</v>
      </c>
      <c r="Y30" s="2" t="s">
        <v>90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2528.613999999998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AI6</f>
        <v>532.4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532.4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532.4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16</v>
      </c>
    </row>
    <row r="33" spans="1:35" ht="15">
      <c r="A33" s="2" t="s">
        <v>51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51</v>
      </c>
      <c r="N33" s="3"/>
      <c r="O33" s="3"/>
      <c r="P33" s="3"/>
      <c r="Q33" s="3"/>
      <c r="R33" s="3"/>
      <c r="S33" s="3"/>
      <c r="T33" s="3"/>
      <c r="U33" s="3"/>
      <c r="V33" s="4" t="s">
        <v>23</v>
      </c>
      <c r="W33" s="14">
        <f>W8</f>
        <v>8.67</v>
      </c>
      <c r="Y33" s="2" t="s">
        <v>51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9.01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5">
        <f>AI9</f>
        <v>4615.907999999999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4615.907999999999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4796.924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98</v>
      </c>
      <c r="B36" s="3"/>
      <c r="C36" s="3"/>
      <c r="D36" s="3"/>
      <c r="E36" s="3"/>
      <c r="F36" s="3"/>
      <c r="G36" s="3"/>
      <c r="H36" s="3"/>
      <c r="I36" s="3"/>
      <c r="J36" s="4"/>
      <c r="K36" s="15">
        <f>AI11</f>
        <v>2198.812</v>
      </c>
      <c r="M36" s="7" t="s">
        <v>98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2198.812</v>
      </c>
      <c r="Y36" s="7" t="s">
        <v>98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2198.812</v>
      </c>
    </row>
    <row r="37" spans="1:35" ht="15.75">
      <c r="A37" s="7" t="s">
        <v>15</v>
      </c>
      <c r="B37" s="3"/>
      <c r="C37" s="3"/>
      <c r="D37" s="3"/>
      <c r="E37" s="3"/>
      <c r="F37" s="3"/>
      <c r="G37" s="3"/>
      <c r="H37" s="3"/>
      <c r="I37" s="3"/>
      <c r="J37" s="4"/>
      <c r="K37" s="15">
        <f>AI12</f>
        <v>111.80399999999999</v>
      </c>
      <c r="M37" s="7" t="s">
        <v>15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111.80399999999999</v>
      </c>
      <c r="Y37" s="7" t="s">
        <v>15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111.80399999999999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5">
        <f>AI13</f>
        <v>819.896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819.896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AI31*1.54</f>
        <v>819.896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5">
        <f>AI14</f>
        <v>532.4</v>
      </c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532.4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532.4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95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181.016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4">
        <f>K51</f>
        <v>160</v>
      </c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4">
        <f>K41</f>
        <v>160</v>
      </c>
      <c r="Y41" s="7" t="s">
        <v>96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AI51</f>
        <v>160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23</v>
      </c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23</v>
      </c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56</v>
      </c>
      <c r="B51" s="3"/>
      <c r="C51" s="3"/>
      <c r="D51" s="3"/>
      <c r="E51" s="3"/>
      <c r="F51" s="3"/>
      <c r="G51" s="3"/>
      <c r="H51" s="3"/>
      <c r="I51" s="3"/>
      <c r="J51" s="4"/>
      <c r="K51" s="5">
        <v>160</v>
      </c>
      <c r="M51" s="2" t="s">
        <v>56</v>
      </c>
      <c r="N51" s="3"/>
      <c r="O51" s="3"/>
      <c r="P51" s="3"/>
      <c r="Q51" s="3"/>
      <c r="R51" s="3"/>
      <c r="S51" s="3"/>
      <c r="T51" s="3"/>
      <c r="U51" s="3"/>
      <c r="V51" s="4"/>
      <c r="W51" s="5">
        <v>160</v>
      </c>
      <c r="Y51" s="2" t="s">
        <v>56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v>160</v>
      </c>
    </row>
    <row r="52" spans="1:35" ht="15">
      <c r="A52" s="8" t="s">
        <v>13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3822.912</v>
      </c>
      <c r="M52" s="8" t="s">
        <v>13</v>
      </c>
      <c r="N52" s="9"/>
      <c r="O52" s="9"/>
      <c r="P52" s="9"/>
      <c r="Q52" s="9"/>
      <c r="R52" s="9"/>
      <c r="S52" s="9"/>
      <c r="T52" s="9"/>
      <c r="U52" s="9"/>
      <c r="V52" s="10"/>
      <c r="W52" s="15">
        <f>K52</f>
        <v>3822.912</v>
      </c>
      <c r="Y52" s="8" t="s">
        <v>13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4003.928</v>
      </c>
    </row>
    <row r="54" spans="5:30" ht="12.75">
      <c r="E54" s="19" t="s">
        <v>16</v>
      </c>
      <c r="R54" s="20" t="s">
        <v>17</v>
      </c>
      <c r="AD54" s="20" t="s">
        <v>18</v>
      </c>
    </row>
    <row r="55" spans="1:35" ht="15">
      <c r="A55" s="2" t="s">
        <v>78</v>
      </c>
      <c r="B55" s="3"/>
      <c r="C55" s="3"/>
      <c r="D55" s="3"/>
      <c r="E55" s="3"/>
      <c r="F55" s="3"/>
      <c r="G55" s="3"/>
      <c r="H55" s="3"/>
      <c r="I55" s="3"/>
      <c r="J55" s="4"/>
      <c r="K55" s="18"/>
      <c r="M55" s="2" t="s">
        <v>80</v>
      </c>
      <c r="N55" s="3"/>
      <c r="O55" s="3"/>
      <c r="P55" s="3"/>
      <c r="Q55" s="3"/>
      <c r="R55" s="3"/>
      <c r="S55" s="3"/>
      <c r="T55" s="3"/>
      <c r="U55" s="3"/>
      <c r="V55" s="4"/>
      <c r="W55" s="18"/>
      <c r="Y55" s="2" t="s">
        <v>88</v>
      </c>
      <c r="Z55" s="3"/>
      <c r="AA55" s="3"/>
      <c r="AB55" s="3"/>
      <c r="AC55" s="3"/>
      <c r="AD55" s="3"/>
      <c r="AE55" s="3"/>
      <c r="AF55" s="3"/>
      <c r="AG55" s="3"/>
      <c r="AH55" s="4"/>
      <c r="AI55" s="18"/>
    </row>
    <row r="56" spans="1:35" ht="15">
      <c r="A56" s="2" t="s">
        <v>79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3321.6099999999988</v>
      </c>
      <c r="M56" s="2" t="s">
        <v>81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1147.6059999999989</v>
      </c>
      <c r="Y56" s="2" t="s">
        <v>89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1940.601999999999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532.4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532.4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532.4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16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16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16</v>
      </c>
    </row>
    <row r="59" spans="1:35" ht="15">
      <c r="A59" s="2" t="s">
        <v>51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51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51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33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4796.924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4796.924</v>
      </c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4796.924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98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2198.812</v>
      </c>
      <c r="M62" s="7" t="s">
        <v>98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2198.812</v>
      </c>
      <c r="Y62" s="7" t="s">
        <v>98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 aca="true" t="shared" si="0" ref="AI62:AI67">W62</f>
        <v>2198.812</v>
      </c>
    </row>
    <row r="63" spans="1:35" ht="15.75">
      <c r="A63" s="7" t="s">
        <v>15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111.80399999999999</v>
      </c>
      <c r="M63" s="7" t="s">
        <v>15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111.80399999999999</v>
      </c>
      <c r="Y63" s="7" t="s">
        <v>15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 t="shared" si="0"/>
        <v>111.80399999999999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819.896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819.896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 t="shared" si="0"/>
        <v>819.896</v>
      </c>
    </row>
    <row r="65" spans="1:35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532.4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532.4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 t="shared" si="0"/>
        <v>532.4</v>
      </c>
    </row>
    <row r="66" spans="1:35" ht="15.75">
      <c r="A66" s="7" t="s">
        <v>95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181.016</v>
      </c>
      <c r="M66" s="7" t="s">
        <v>95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181.016</v>
      </c>
      <c r="Y66" s="7" t="s">
        <v>95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 t="shared" si="0"/>
        <v>181.016</v>
      </c>
    </row>
    <row r="67" spans="1:35" ht="15.75">
      <c r="A67" s="7" t="s">
        <v>96</v>
      </c>
      <c r="B67" s="6"/>
      <c r="C67" s="6"/>
      <c r="D67" s="6"/>
      <c r="E67" s="6"/>
      <c r="F67" s="6"/>
      <c r="G67" s="6"/>
      <c r="H67" s="6"/>
      <c r="I67" s="3"/>
      <c r="J67" s="4"/>
      <c r="K67" s="14">
        <f>K73+K77</f>
        <v>3127</v>
      </c>
      <c r="M67" s="7" t="s">
        <v>96</v>
      </c>
      <c r="N67" s="6"/>
      <c r="O67" s="6"/>
      <c r="P67" s="6"/>
      <c r="Q67" s="6"/>
      <c r="R67" s="6"/>
      <c r="S67" s="6"/>
      <c r="T67" s="6"/>
      <c r="U67" s="3"/>
      <c r="V67" s="4"/>
      <c r="W67" s="14">
        <f>W77</f>
        <v>160</v>
      </c>
      <c r="Y67" s="7" t="s">
        <v>96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 t="shared" si="0"/>
        <v>160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 t="s">
        <v>23</v>
      </c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97</v>
      </c>
      <c r="B73" s="3"/>
      <c r="C73" s="3"/>
      <c r="D73" s="3"/>
      <c r="E73" s="3"/>
      <c r="F73" s="3"/>
      <c r="G73" s="3"/>
      <c r="H73" s="3"/>
      <c r="I73" s="3"/>
      <c r="J73" s="4"/>
      <c r="K73" s="5">
        <v>2967</v>
      </c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19</v>
      </c>
      <c r="Z73" s="3"/>
      <c r="AA73" s="3"/>
      <c r="AB73" s="3"/>
      <c r="AC73" s="3"/>
      <c r="AD73" s="3"/>
      <c r="AE73" s="3"/>
      <c r="AF73" s="3"/>
      <c r="AG73" s="3"/>
      <c r="AH73" s="4"/>
      <c r="AI73" s="5" t="s">
        <v>23</v>
      </c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56</v>
      </c>
      <c r="B77" s="3"/>
      <c r="C77" s="3"/>
      <c r="D77" s="3"/>
      <c r="E77" s="3"/>
      <c r="F77" s="3"/>
      <c r="G77" s="3"/>
      <c r="H77" s="3"/>
      <c r="I77" s="3"/>
      <c r="J77" s="4"/>
      <c r="K77" s="5">
        <v>160</v>
      </c>
      <c r="M77" s="2" t="s">
        <v>56</v>
      </c>
      <c r="N77" s="3"/>
      <c r="O77" s="3"/>
      <c r="P77" s="3"/>
      <c r="Q77" s="3"/>
      <c r="R77" s="3"/>
      <c r="S77" s="3"/>
      <c r="T77" s="3"/>
      <c r="U77" s="3"/>
      <c r="V77" s="4"/>
      <c r="W77" s="5">
        <v>160</v>
      </c>
      <c r="Y77" s="2" t="s">
        <v>56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v>160</v>
      </c>
    </row>
    <row r="78" spans="1:35" ht="15">
      <c r="A78" s="8" t="s">
        <v>13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6970.928</v>
      </c>
      <c r="M78" s="8" t="s">
        <v>13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4003.928</v>
      </c>
      <c r="Y78" s="8" t="s">
        <v>13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4003.928</v>
      </c>
    </row>
    <row r="80" spans="5:30" ht="12.75">
      <c r="E80" s="19" t="s">
        <v>20</v>
      </c>
      <c r="R80" s="20" t="s">
        <v>21</v>
      </c>
      <c r="AD80" s="20" t="s">
        <v>22</v>
      </c>
    </row>
    <row r="81" spans="1:35" ht="15">
      <c r="A81" s="2" t="s">
        <v>84</v>
      </c>
      <c r="B81" s="3"/>
      <c r="C81" s="3"/>
      <c r="D81" s="3"/>
      <c r="E81" s="3"/>
      <c r="F81" s="3"/>
      <c r="G81" s="3"/>
      <c r="H81" s="3"/>
      <c r="I81" s="3"/>
      <c r="J81" s="4"/>
      <c r="K81" s="18"/>
      <c r="M81" s="2" t="s">
        <v>82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23</v>
      </c>
      <c r="Y81" s="2" t="s">
        <v>86</v>
      </c>
      <c r="Z81" s="3"/>
      <c r="AA81" s="3"/>
      <c r="AB81" s="3"/>
      <c r="AC81" s="3"/>
      <c r="AD81" s="3"/>
      <c r="AE81" s="3"/>
      <c r="AF81" s="3"/>
      <c r="AG81" s="3"/>
      <c r="AH81" s="4"/>
      <c r="AI81" s="12" t="s">
        <v>23</v>
      </c>
    </row>
    <row r="82" spans="1:35" ht="15">
      <c r="A82" s="2" t="s">
        <v>85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2733.597999999999</v>
      </c>
      <c r="M82" s="2" t="s">
        <v>83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3707.609999999999</v>
      </c>
      <c r="Y82" s="2" t="s">
        <v>87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4681.621999999999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532.4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532.4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532.4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16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16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16</v>
      </c>
    </row>
    <row r="85" spans="1:35" ht="15">
      <c r="A85" s="2" t="s">
        <v>52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52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51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4796.924</v>
      </c>
      <c r="M86" s="2" t="s">
        <v>37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4796.924</v>
      </c>
      <c r="Y86" s="2" t="s">
        <v>36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4796.924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2198.812</v>
      </c>
      <c r="M88" s="7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5">
        <f aca="true" t="shared" si="1" ref="W88:W93">K88</f>
        <v>2198.812</v>
      </c>
      <c r="Y88" s="7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 aca="true" t="shared" si="2" ref="AI88:AI93">W88</f>
        <v>2198.812</v>
      </c>
    </row>
    <row r="89" spans="1:35" ht="15.75">
      <c r="A89" s="7" t="s">
        <v>15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111.80399999999999</v>
      </c>
      <c r="M89" s="7" t="s">
        <v>15</v>
      </c>
      <c r="N89" s="3"/>
      <c r="O89" s="3"/>
      <c r="P89" s="3"/>
      <c r="Q89" s="3"/>
      <c r="R89" s="3"/>
      <c r="S89" s="3"/>
      <c r="T89" s="3"/>
      <c r="U89" s="3"/>
      <c r="V89" s="4"/>
      <c r="W89" s="15">
        <f t="shared" si="1"/>
        <v>111.80399999999999</v>
      </c>
      <c r="Y89" s="7" t="s">
        <v>15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 t="shared" si="2"/>
        <v>111.80399999999999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819.896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 t="shared" si="1"/>
        <v>819.896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 t="shared" si="2"/>
        <v>819.896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532.4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5">
        <f t="shared" si="1"/>
        <v>532.4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 t="shared" si="2"/>
        <v>532.4</v>
      </c>
    </row>
    <row r="92" spans="1:35" ht="15.75">
      <c r="A92" s="7" t="s">
        <v>95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95</v>
      </c>
      <c r="N92" s="3"/>
      <c r="O92" s="3"/>
      <c r="P92" s="3"/>
      <c r="Q92" s="3"/>
      <c r="R92" s="3"/>
      <c r="S92" s="3"/>
      <c r="T92" s="3"/>
      <c r="U92" s="3"/>
      <c r="V92" s="4"/>
      <c r="W92" s="15">
        <f t="shared" si="1"/>
        <v>0</v>
      </c>
      <c r="Y92" s="7" t="s">
        <v>95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 t="shared" si="2"/>
        <v>0</v>
      </c>
    </row>
    <row r="93" spans="1:35" ht="15.75">
      <c r="A93" s="7" t="s">
        <v>96</v>
      </c>
      <c r="B93" s="6"/>
      <c r="C93" s="6"/>
      <c r="D93" s="6"/>
      <c r="E93" s="6"/>
      <c r="F93" s="6"/>
      <c r="G93" s="6"/>
      <c r="H93" s="6"/>
      <c r="I93" s="3"/>
      <c r="J93" s="4"/>
      <c r="K93" s="14">
        <f>K103</f>
        <v>160</v>
      </c>
      <c r="M93" s="7" t="s">
        <v>96</v>
      </c>
      <c r="N93" s="6"/>
      <c r="O93" s="6"/>
      <c r="P93" s="6"/>
      <c r="Q93" s="6"/>
      <c r="R93" s="6"/>
      <c r="S93" s="6"/>
      <c r="T93" s="6"/>
      <c r="U93" s="3"/>
      <c r="V93" s="4"/>
      <c r="W93" s="14">
        <f t="shared" si="1"/>
        <v>160</v>
      </c>
      <c r="Y93" s="7" t="s">
        <v>96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 t="shared" si="2"/>
        <v>160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39</v>
      </c>
      <c r="N94" s="3"/>
      <c r="O94" s="3"/>
      <c r="P94" s="3"/>
      <c r="Q94" s="3"/>
      <c r="R94" s="3"/>
      <c r="S94" s="3"/>
      <c r="T94" s="3"/>
      <c r="U94" s="3"/>
      <c r="V94" s="4"/>
      <c r="W94" s="5" t="s">
        <v>23</v>
      </c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 t="s">
        <v>23</v>
      </c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23</v>
      </c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23</v>
      </c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 t="s">
        <v>23</v>
      </c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 t="s">
        <v>23</v>
      </c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56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v>160</v>
      </c>
      <c r="M103" s="2" t="s">
        <v>56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v>160</v>
      </c>
      <c r="Y103" s="2" t="s">
        <v>56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v>160</v>
      </c>
    </row>
    <row r="104" spans="1:35" ht="15">
      <c r="A104" s="8" t="s">
        <v>13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3822.912</v>
      </c>
      <c r="M104" s="8" t="s">
        <v>13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3822.912</v>
      </c>
      <c r="Y104" s="8" t="s">
        <v>13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3822.912</v>
      </c>
    </row>
    <row r="106" ht="12.75">
      <c r="AI106" s="16" t="s">
        <v>23</v>
      </c>
    </row>
    <row r="107" ht="12.75">
      <c r="AI107" s="25">
        <f>AI82+AI86-AI104</f>
        <v>5655.633999999998</v>
      </c>
    </row>
    <row r="109" ht="12.75">
      <c r="AI109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2014-02-10T06:56:42Z</cp:lastPrinted>
  <dcterms:created xsi:type="dcterms:W3CDTF">2012-04-11T04:13:08Z</dcterms:created>
  <dcterms:modified xsi:type="dcterms:W3CDTF">2017-05-15T11:49:55Z</dcterms:modified>
  <cp:category/>
  <cp:version/>
  <cp:contentType/>
  <cp:contentStatus/>
</cp:coreProperties>
</file>