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<sst xmlns="http://schemas.openxmlformats.org/spreadsheetml/2006/main" count="375" uniqueCount="92">
  <si>
    <t>3. Общая площадь дома</t>
  </si>
  <si>
    <t>4. количество квартир</t>
  </si>
  <si>
    <t>Расходы</t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</si>
  <si>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</si>
  <si>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</si>
  <si>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</si>
  <si>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</si>
  <si>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</si>
  <si>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</si>
  <si>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</si>
  <si>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</si>
  <si>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</si>
  <si>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</si>
  <si>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</si>
  <si>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</si>
  <si>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</si>
  <si>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</si>
  <si>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</si>
  <si>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</si>
  <si>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</si>
  <si>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</si>
  <si>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</si>
  <si>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</si>
  <si>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</si>
  <si>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</si>
  <si>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</si>
  <si>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</si>
  <si>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</si>
  <si>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</si>
  <si>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</si>
  <si>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сентябрь  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</si>
  <si>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</si>
  <si>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</si>
  <si>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</si>
  <si>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</si>
  <si>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август  </t>
  </si>
  <si>
    <t xml:space="preserve">г. Электрические сети с заменой электролампочек </t>
  </si>
  <si>
    <t xml:space="preserve">6.начислено за декабрь  </t>
  </si>
  <si>
    <t>6.начислено за ноябрь  4</t>
  </si>
  <si>
    <t xml:space="preserve">6.начислено за октябрь  </t>
  </si>
  <si>
    <t>г. Электрические сети с заменой электролампочек (вынос счетчиков)</t>
  </si>
  <si>
    <t xml:space="preserve">коммунальным услугам жилого дома № 1 ул. Лавренева за 1 квартал  </t>
  </si>
  <si>
    <t xml:space="preserve">5.начислено за 1 квартал  </t>
  </si>
  <si>
    <t xml:space="preserve">коммунальным услугам жилого дома № 1 ул. Лавренева за 2 квартал </t>
  </si>
  <si>
    <t xml:space="preserve">5.начислено за 2 квартал  </t>
  </si>
  <si>
    <t xml:space="preserve">коммунальным услугам жилого дома № 1 ул. Лавренева за 3 квартал  </t>
  </si>
  <si>
    <t xml:space="preserve">5.начислено за 3 квартал  </t>
  </si>
  <si>
    <t xml:space="preserve">коммунальным услугам жилого дома № 1 ул. Лавренева за 4 квартал  </t>
  </si>
  <si>
    <t xml:space="preserve">5.начислено за 4 квартал   </t>
  </si>
  <si>
    <t xml:space="preserve">коммунальным услугам жилого дома № 1   ул. Лавренева  за январь  </t>
  </si>
  <si>
    <t xml:space="preserve">5. Тариф  </t>
  </si>
  <si>
    <t xml:space="preserve">коммунальным услугам жилого дома № 1 ул. Лавренева за февраль  </t>
  </si>
  <si>
    <t xml:space="preserve">коммунальным услугам жилого дома № 1 ул. Лавренева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</si>
  <si>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</si>
  <si>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</si>
  <si>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</si>
  <si>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 (отдано по чеку за ремонт водопровода)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</si>
  <si>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</si>
  <si>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</si>
  <si>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</si>
  <si>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</si>
  <si>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</si>
  <si>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</si>
  <si>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</si>
  <si>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</si>
  <si>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</si>
  <si>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</si>
  <si>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</si>
  <si>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</si>
  <si>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</si>
  <si>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</si>
  <si>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</si>
  <si>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</si>
  <si>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</si>
  <si>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</si>
  <si>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</si>
  <si>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</si>
  <si>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</si>
  <si>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</si>
  <si>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</si>
  <si>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</si>
  <si>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</si>
  <si>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</si>
  <si>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</si>
  <si>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</si>
  <si>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</si>
  <si>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01.03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</si>
  <si>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</si>
  <si>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</si>
  <si>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</si>
  <si>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(очистка от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</si>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</sst>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C351">
            <v>499.2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3">
        <v>11285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499.2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12984.192000000001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91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6185.088</v>
      </c>
    </row>
    <row r="11" spans="1:11" ht="15.75">
      <c r="A11" s="8" t="s">
        <v>20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314.496</v>
      </c>
    </row>
    <row r="12" spans="1:11" ht="15.75">
      <c r="A12" s="8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2306.304</v>
      </c>
    </row>
    <row r="13" spans="1:11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1497.6</v>
      </c>
    </row>
    <row r="14" spans="1:11" ht="15.75">
      <c r="A14" s="8" t="s">
        <v>55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</f>
        <v>10303.488</v>
      </c>
    </row>
    <row r="18" spans="1:9" ht="15">
      <c r="A18" s="1"/>
      <c r="B18" s="1" t="s">
        <v>16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13965.704000000003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'[1]Лист1'!$C$351</f>
        <v>499.2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12</v>
      </c>
    </row>
    <row r="25" spans="1:11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Лист2!K34*2+Лист2!AI34</f>
        <v>13153.92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91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6185.088</v>
      </c>
    </row>
    <row r="28" spans="1:11" ht="15.75">
      <c r="A28" s="8" t="s">
        <v>20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314.496</v>
      </c>
    </row>
    <row r="29" spans="1:11" ht="15.75">
      <c r="A29" s="8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Лист2!AI38*3</f>
        <v>2306.304</v>
      </c>
    </row>
    <row r="30" spans="1:11" ht="15.75">
      <c r="A30" s="8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1497.6</v>
      </c>
    </row>
    <row r="31" spans="1:11" ht="15.75">
      <c r="A31" s="8" t="s">
        <v>55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</f>
        <v>169.728</v>
      </c>
    </row>
    <row r="32" spans="1:11" ht="15">
      <c r="A32" s="9" t="s">
        <v>15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10473.215999999999</v>
      </c>
    </row>
    <row r="34" spans="1:9" ht="15">
      <c r="A34" s="1"/>
      <c r="B34" s="1" t="s">
        <v>16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16646.408000000003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499.2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v>12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13493.375999999998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91</v>
      </c>
      <c r="B43" s="3"/>
      <c r="C43" s="3"/>
      <c r="D43" s="3"/>
      <c r="E43" s="3"/>
      <c r="F43" s="3"/>
      <c r="G43" s="3"/>
      <c r="H43" s="3"/>
      <c r="I43" s="3"/>
      <c r="J43" s="4"/>
      <c r="K43" s="16">
        <f>Лист2!K62*3</f>
        <v>6185.088</v>
      </c>
    </row>
    <row r="44" spans="1:11" ht="15.75">
      <c r="A44" s="8" t="s">
        <v>20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314.496</v>
      </c>
    </row>
    <row r="45" spans="1:11" ht="15.75">
      <c r="A45" s="8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2306.304</v>
      </c>
    </row>
    <row r="46" spans="1:11" ht="15.75">
      <c r="A46" s="8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1497.6</v>
      </c>
    </row>
    <row r="47" spans="1:11" ht="15.75">
      <c r="A47" s="8" t="s">
        <v>55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Лист2!K66*3</f>
        <v>509.184</v>
      </c>
    </row>
    <row r="48" spans="1:11" ht="15">
      <c r="A48" s="9" t="s">
        <v>15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10812.671999999999</v>
      </c>
    </row>
    <row r="50" spans="1:9" ht="15">
      <c r="A50" s="1"/>
      <c r="B50" s="1" t="s">
        <v>16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3"/>
      <c r="L53" s="17"/>
    </row>
    <row r="54" spans="1:11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19327.112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499.2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12</v>
      </c>
    </row>
    <row r="57" spans="1:11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13493.375999999998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91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6185.088</v>
      </c>
    </row>
    <row r="60" spans="1:11" ht="15.75">
      <c r="A60" s="8" t="s">
        <v>20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314.496</v>
      </c>
    </row>
    <row r="61" spans="1:11" ht="15.75">
      <c r="A61" s="8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2306.304</v>
      </c>
    </row>
    <row r="62" spans="1:12" ht="15.75">
      <c r="A62" s="8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1497.6</v>
      </c>
      <c r="L62" t="s">
        <v>25</v>
      </c>
    </row>
    <row r="63" spans="1:11" ht="15.75">
      <c r="A63" s="8" t="s">
        <v>55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Лист2!AI93</f>
        <v>758.784</v>
      </c>
    </row>
    <row r="64" spans="1:11" ht="15">
      <c r="A64" s="9" t="s">
        <v>15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11062.271999999999</v>
      </c>
    </row>
    <row r="66" spans="1:12" ht="15">
      <c r="A66" s="2" t="s">
        <v>65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11285</v>
      </c>
      <c r="L66" s="17"/>
    </row>
    <row r="67" spans="1:11" ht="15">
      <c r="A67" s="22" t="s">
        <v>66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53124.864</v>
      </c>
    </row>
    <row r="68" spans="1:11" ht="15">
      <c r="A68" s="23" t="s">
        <v>67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42651.647999999994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21758.216000000008</v>
      </c>
      <c r="L70" s="21"/>
    </row>
    <row r="74" ht="12.75">
      <c r="M74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9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86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>
        <v>11285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12178.568000000001</v>
      </c>
      <c r="Y5" s="2" t="s">
        <v>87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13072.136000000002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499.2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499.2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499.2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4328.064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4328.064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4328.064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 t="s">
        <v>25</v>
      </c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91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2061.696</v>
      </c>
      <c r="M11" s="8" t="s">
        <v>91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2061.696</v>
      </c>
      <c r="Y11" s="8" t="s">
        <v>91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2061.696</v>
      </c>
    </row>
    <row r="12" spans="1:35" ht="15.75">
      <c r="A12" s="8" t="s">
        <v>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104.832</v>
      </c>
      <c r="M12" s="8" t="s">
        <v>20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104.832</v>
      </c>
      <c r="Y12" s="8" t="s">
        <v>20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104.832</v>
      </c>
    </row>
    <row r="13" spans="1:35" ht="15.75">
      <c r="A13" s="8" t="s">
        <v>4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768.768</v>
      </c>
      <c r="M13" s="8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768.768</v>
      </c>
      <c r="Y13" s="8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768.768</v>
      </c>
    </row>
    <row r="14" spans="1:35" ht="15.75">
      <c r="A14" s="8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499.2</v>
      </c>
      <c r="M14" s="8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499.2</v>
      </c>
      <c r="Y14" s="8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499.2</v>
      </c>
    </row>
    <row r="15" spans="1:35" ht="15.75">
      <c r="A15" s="8" t="s">
        <v>55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55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55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3434.4959999999996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3434.4959999999996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3434.4959999999996</v>
      </c>
    </row>
    <row r="28" spans="5:30" ht="12.75">
      <c r="E28" s="19" t="s">
        <v>33</v>
      </c>
      <c r="R28" s="20" t="s">
        <v>31</v>
      </c>
      <c r="AD28" s="20" t="s">
        <v>29</v>
      </c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8" t="s">
        <v>25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13965.704000000005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14859.272000000004</v>
      </c>
      <c r="Y30" s="2" t="s">
        <v>84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15752.840000000004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499.2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499.2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499.2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f>K7</f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12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5">
        <v>8.67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9.01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4328.064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4328.064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4497.7919999999995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91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2061.696</v>
      </c>
      <c r="M36" s="8" t="s">
        <v>91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2061.696</v>
      </c>
      <c r="Y36" s="8" t="s">
        <v>91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2061.696</v>
      </c>
    </row>
    <row r="37" spans="1:35" ht="15.75">
      <c r="A37" s="8" t="s">
        <v>20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104.832</v>
      </c>
      <c r="M37" s="8" t="s">
        <v>20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104.832</v>
      </c>
      <c r="Y37" s="8" t="s">
        <v>20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104.832</v>
      </c>
    </row>
    <row r="38" spans="1:35" ht="15.75">
      <c r="A38" s="8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768.768</v>
      </c>
      <c r="M38" s="8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768.768</v>
      </c>
      <c r="Y38" s="8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768.768</v>
      </c>
    </row>
    <row r="39" spans="1:35" ht="15.75">
      <c r="A39" s="8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499.2</v>
      </c>
      <c r="M39" s="8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499.2</v>
      </c>
      <c r="Y39" s="8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499.2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88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169.728</v>
      </c>
    </row>
    <row r="41" spans="1:35" ht="15.75">
      <c r="A41" s="8" t="s">
        <v>55</v>
      </c>
      <c r="B41" s="7"/>
      <c r="C41" s="7"/>
      <c r="D41" s="7"/>
      <c r="E41" s="7"/>
      <c r="F41" s="7"/>
      <c r="G41" s="7"/>
      <c r="H41" s="7"/>
      <c r="I41" s="3"/>
      <c r="J41" s="4"/>
      <c r="K41" s="15"/>
      <c r="M41" s="8" t="s">
        <v>55</v>
      </c>
      <c r="N41" s="7"/>
      <c r="O41" s="7"/>
      <c r="P41" s="7"/>
      <c r="Q41" s="7"/>
      <c r="R41" s="7"/>
      <c r="S41" s="7"/>
      <c r="T41" s="7"/>
      <c r="U41" s="3"/>
      <c r="V41" s="4"/>
      <c r="W41" s="15" t="str">
        <f>W45</f>
        <v> </v>
      </c>
      <c r="Y41" s="8" t="s">
        <v>89</v>
      </c>
      <c r="Z41" s="7"/>
      <c r="AA41" s="7"/>
      <c r="AB41" s="7"/>
      <c r="AC41" s="7"/>
      <c r="AD41" s="7"/>
      <c r="AE41" s="7"/>
      <c r="AF41" s="7"/>
      <c r="AG41" s="3"/>
      <c r="AH41" s="4"/>
      <c r="AI41" s="15" t="str">
        <f>AI45</f>
        <v> </v>
      </c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8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8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25</v>
      </c>
      <c r="Y45" s="2" t="s">
        <v>8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25</v>
      </c>
    </row>
    <row r="46" spans="1:35" ht="15">
      <c r="A46" s="9" t="s">
        <v>9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9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9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11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11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12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12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12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13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13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14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14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14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15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3434.4959999999996</v>
      </c>
      <c r="M52" s="9" t="s">
        <v>15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K52</f>
        <v>3434.4959999999996</v>
      </c>
      <c r="Y52" s="9" t="s">
        <v>15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</f>
        <v>3604.2239999999997</v>
      </c>
    </row>
    <row r="54" spans="5:30" ht="12.75">
      <c r="E54" s="19" t="s">
        <v>17</v>
      </c>
      <c r="R54" s="20" t="s">
        <v>18</v>
      </c>
      <c r="AD54" s="20" t="s">
        <v>19</v>
      </c>
    </row>
    <row r="55" spans="1:35" ht="15">
      <c r="A55" s="2" t="s">
        <v>76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74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6" ht="15">
      <c r="A56" s="2" t="s">
        <v>77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16646.408000000007</v>
      </c>
      <c r="M56" s="2" t="s">
        <v>75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17539.976000000006</v>
      </c>
      <c r="Y56" s="2" t="s">
        <v>84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18433.544000000005</v>
      </c>
      <c r="AJ56" s="17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499.2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499.2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499.2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9.01</v>
      </c>
      <c r="M59" s="2" t="s">
        <v>50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4497.7919999999995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4497.7919999999995</v>
      </c>
      <c r="Y60" s="2" t="s">
        <v>30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4497.7919999999995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2061.696</v>
      </c>
      <c r="M62" s="8" t="s">
        <v>91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2061.696</v>
      </c>
      <c r="Y62" s="8" t="s">
        <v>91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2061.696</v>
      </c>
    </row>
    <row r="63" spans="1:35" ht="15.75">
      <c r="A63" s="8" t="s">
        <v>20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104.832</v>
      </c>
      <c r="M63" s="8" t="s">
        <v>20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104.832</v>
      </c>
      <c r="Y63" s="8" t="s">
        <v>20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104.832</v>
      </c>
    </row>
    <row r="64" spans="1:35" ht="15.75">
      <c r="A64" s="8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768.768</v>
      </c>
      <c r="M64" s="8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768.768</v>
      </c>
      <c r="Y64" s="8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768.768</v>
      </c>
    </row>
    <row r="65" spans="1:35" ht="15.75">
      <c r="A65" s="8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499.2</v>
      </c>
      <c r="M65" s="8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499.2</v>
      </c>
      <c r="Y65" s="8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499.2</v>
      </c>
    </row>
    <row r="66" spans="1:35" ht="15.75">
      <c r="A66" s="8" t="s">
        <v>88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169.728</v>
      </c>
      <c r="M66" s="8" t="s">
        <v>88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169.728</v>
      </c>
      <c r="Y66" s="8" t="s">
        <v>88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169.728</v>
      </c>
    </row>
    <row r="67" spans="1:35" ht="15.75">
      <c r="A67" s="8" t="s">
        <v>89</v>
      </c>
      <c r="B67" s="7"/>
      <c r="C67" s="7"/>
      <c r="D67" s="7"/>
      <c r="E67" s="7"/>
      <c r="F67" s="7"/>
      <c r="G67" s="7"/>
      <c r="H67" s="7"/>
      <c r="I67" s="3"/>
      <c r="J67" s="4"/>
      <c r="K67" s="15" t="str">
        <f>K68</f>
        <v> </v>
      </c>
      <c r="M67" s="8" t="s">
        <v>89</v>
      </c>
      <c r="N67" s="7"/>
      <c r="O67" s="7"/>
      <c r="P67" s="7"/>
      <c r="Q67" s="7"/>
      <c r="R67" s="7"/>
      <c r="S67" s="7"/>
      <c r="T67" s="7"/>
      <c r="U67" s="3"/>
      <c r="V67" s="4"/>
      <c r="W67" s="15" t="str">
        <f>W71</f>
        <v> </v>
      </c>
      <c r="Y67" s="8" t="s">
        <v>89</v>
      </c>
      <c r="Z67" s="7"/>
      <c r="AA67" s="7"/>
      <c r="AB67" s="7"/>
      <c r="AC67" s="7"/>
      <c r="AD67" s="7"/>
      <c r="AE67" s="7"/>
      <c r="AF67" s="7"/>
      <c r="AG67" s="3"/>
      <c r="AH67" s="4"/>
      <c r="AI67" s="15" t="s">
        <v>25</v>
      </c>
    </row>
    <row r="68" spans="1:35" ht="15">
      <c r="A68" s="2" t="s">
        <v>56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25</v>
      </c>
      <c r="M68" s="2" t="s">
        <v>5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6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6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7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7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7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8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25</v>
      </c>
      <c r="Y71" s="2" t="s">
        <v>8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9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9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9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10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10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10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11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11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11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12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12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12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13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13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13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14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24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25</v>
      </c>
      <c r="Y77" s="2" t="s">
        <v>24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25</v>
      </c>
    </row>
    <row r="78" spans="1:35" ht="15">
      <c r="A78" s="9" t="s">
        <v>15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</f>
        <v>3604.2239999999997</v>
      </c>
      <c r="M78" s="9" t="s">
        <v>15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</f>
        <v>3604.2239999999997</v>
      </c>
      <c r="X78" s="21"/>
      <c r="Y78" s="9" t="s">
        <v>15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W78</f>
        <v>3604.2239999999997</v>
      </c>
    </row>
    <row r="80" spans="5:30" ht="12.75">
      <c r="E80" s="19" t="s">
        <v>21</v>
      </c>
      <c r="R80" s="20" t="s">
        <v>22</v>
      </c>
      <c r="AD80" s="20" t="s">
        <v>23</v>
      </c>
    </row>
    <row r="81" spans="1:35" ht="15">
      <c r="A81" s="2" t="s">
        <v>80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78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81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19327.112000000005</v>
      </c>
      <c r="L82" s="17"/>
      <c r="M82" s="2" t="s">
        <v>79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20390.408000000003</v>
      </c>
      <c r="Y82" s="2" t="s">
        <v>82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21453.704000000005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499.2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499.2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499.2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12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9.01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9.01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9.01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4497.7919999999995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4497.7919999999995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4497.7919999999995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91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2061.696</v>
      </c>
      <c r="M88" s="8" t="s">
        <v>91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2061.696</v>
      </c>
      <c r="Y88" s="8" t="s">
        <v>91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2061.696</v>
      </c>
    </row>
    <row r="89" spans="1:35" ht="15.75">
      <c r="A89" s="8" t="s">
        <v>20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104.832</v>
      </c>
      <c r="M89" s="8" t="s">
        <v>20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104.832</v>
      </c>
      <c r="Y89" s="8" t="s">
        <v>20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104.832</v>
      </c>
    </row>
    <row r="90" spans="1:35" ht="15.75">
      <c r="A90" s="8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768.768</v>
      </c>
      <c r="M90" s="8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768.768</v>
      </c>
      <c r="Y90" s="8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768.768</v>
      </c>
    </row>
    <row r="91" spans="1:35" ht="15.75">
      <c r="A91" s="8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499.2</v>
      </c>
      <c r="M91" s="8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499.2</v>
      </c>
      <c r="Y91" s="8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499.2</v>
      </c>
    </row>
    <row r="92" spans="1:35" ht="15.75">
      <c r="A92" s="8" t="s">
        <v>88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88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88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89</v>
      </c>
      <c r="B93" s="7"/>
      <c r="C93" s="7"/>
      <c r="D93" s="7"/>
      <c r="E93" s="7"/>
      <c r="F93" s="7"/>
      <c r="G93" s="7"/>
      <c r="H93" s="7"/>
      <c r="I93" s="3"/>
      <c r="J93" s="4"/>
      <c r="K93" s="15" t="s">
        <v>25</v>
      </c>
      <c r="M93" s="8" t="s">
        <v>89</v>
      </c>
      <c r="N93" s="7"/>
      <c r="O93" s="7"/>
      <c r="P93" s="7"/>
      <c r="Q93" s="7"/>
      <c r="R93" s="7"/>
      <c r="S93" s="7"/>
      <c r="T93" s="7"/>
      <c r="U93" s="3"/>
      <c r="V93" s="4"/>
      <c r="W93" s="15"/>
      <c r="Y93" s="8" t="s">
        <v>89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AI103</f>
        <v>758.784</v>
      </c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6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6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6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7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7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7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40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25</v>
      </c>
      <c r="M97" s="2" t="s">
        <v>8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36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9" t="s">
        <v>9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9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9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10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10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10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11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11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12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12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12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13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13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24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6">
        <f>AI83*0.38*4</f>
        <v>758.784</v>
      </c>
    </row>
    <row r="104" spans="1:35" ht="15">
      <c r="A104" s="9" t="s">
        <v>15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</f>
        <v>3434.4959999999996</v>
      </c>
      <c r="M104" s="9" t="s">
        <v>15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K104</f>
        <v>3434.4959999999996</v>
      </c>
      <c r="Y104" s="9" t="s">
        <v>15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4193.28</v>
      </c>
    </row>
    <row r="106" ht="12.75">
      <c r="AI106" s="17" t="s">
        <v>25</v>
      </c>
    </row>
    <row r="107" ht="12.75">
      <c r="AI107" s="25"/>
    </row>
    <row r="108" ht="12.75">
      <c r="AI108" s="25">
        <f>AI82+AI86-AI104</f>
        <v>21758.216000000008</v>
      </c>
    </row>
    <row r="110" ht="12.75">
      <c r="S110" s="21">
        <f>W104+K104+AI104</f>
        <v>11062.271999999999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2014-02-07T08:13:04Z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