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<sst xmlns="http://schemas.openxmlformats.org/spreadsheetml/2006/main" count="377" uniqueCount="97">
  <si>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</si>
  <si>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</si>
  <si>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</si>
  <si>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</si>
  <si>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</si>
  <si>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</si>
  <si>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</si>
  <si>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</si>
  <si>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</si>
  <si>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</si>
  <si>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</si>
  <si>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</si>
  <si>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</si>
  <si>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</si>
  <si>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</si>
  <si>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</si>
  <si>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</si>
  <si>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</si>
  <si>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</si>
  <si>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</si>
  <si>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</si>
  <si>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</si>
  <si>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</si>
  <si>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</si>
  <si>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</si>
  <si>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</si>
  <si>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</si>
  <si>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 xml:space="preserve">6.начислено за май    </t>
  </si>
  <si>
    <t xml:space="preserve">6.начислено за апрель    </t>
  </si>
  <si>
    <t>апрель</t>
  </si>
  <si>
    <t>май</t>
  </si>
  <si>
    <t xml:space="preserve">6.начислено за июль  </t>
  </si>
  <si>
    <t xml:space="preserve">6.начислено за август   </t>
  </si>
  <si>
    <t>к. Прочие работы    (списывание показаний)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</si>
  <si>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</si>
  <si>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</si>
  <si>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</si>
  <si>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2014г. </t>
  </si>
  <si>
    <t xml:space="preserve">коммунальным услугам жилого дома № 14 ул. 50 лет ВЛКСМ за 1 квартал  </t>
  </si>
  <si>
    <t xml:space="preserve">5.начислено за 1 квартал  </t>
  </si>
  <si>
    <t xml:space="preserve">коммунальным услугам жилого дома № 14 ул. 50 лет ВЛКСМ за 2 квартал </t>
  </si>
  <si>
    <t xml:space="preserve">5.начислено за 2 квартал  </t>
  </si>
  <si>
    <t xml:space="preserve">коммунальным услугам жилого дома № 14 ул. 50 лет ВЛКСМ за 3 квартал </t>
  </si>
  <si>
    <t>5.начислено за 3 квартал</t>
  </si>
  <si>
    <t xml:space="preserve">5.начислено за 4 квартал  </t>
  </si>
  <si>
    <t xml:space="preserve">коммунальным услугам жилого дома № 14 ул. 50 лет ВЛКСМ за январь  </t>
  </si>
  <si>
    <t xml:space="preserve">5. Тариф  </t>
  </si>
  <si>
    <t xml:space="preserve">6.начислено за январь  </t>
  </si>
  <si>
    <t xml:space="preserve">коммунальным услугам жилого дома № 14 ул. 50 лет ВЛКСМ за февраль  </t>
  </si>
  <si>
    <t xml:space="preserve">коммунальным услугам жилого дома № 14 ул. 50 лет ВЛКСМ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</si>
  <si>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</si>
  <si>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</si>
  <si>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</si>
  <si>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14 ул. 50 лет ВЛКСМ за 4 квартал </t>
  </si>
  <si>
    <t>1. Задолженность по содержанию и текущему ремонту жилого дома на 01.01.2016,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</si>
  <si>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</si>
  <si>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</si>
  <si>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</si>
  <si>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</si>
  <si>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</si>
  <si>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</si>
  <si>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</si>
  <si>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</si>
  <si>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</si>
  <si>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</si>
  <si>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</si>
  <si>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</si>
  <si>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</si>
  <si>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</si>
  <si>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</si>
  <si>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01.02.2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</si>
  <si>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</si>
  <si>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</si>
  <si>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</si>
  <si>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</si>
  <si>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</si>
  <si>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</si>
  <si>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</si>
  <si>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</si>
  <si>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</si>
  <si>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</si>
  <si>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</si>
  <si>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</si>
  <si>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</si>
  <si>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</si>
  <si>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</si>
  <si>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</si>
  <si>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</si>
  <si>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</si>
  <si>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</si>
  <si>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</si>
  <si>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е. Текущий ремонт подъездов(козырек над вентканалом)</t>
  </si>
  <si>
    <t>е. Текущий ремонт подъездов (установка подпорок))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</si>
  <si>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</si>
  <si>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</si>
  <si>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(сбивание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</si>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</sst>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9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36024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21408.831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10198.208999999999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518.553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3802.722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2469.3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Лист2!AI15+Лист2!W15+Лист2!K15</f>
        <v>2219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19207.784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57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38225.047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823.1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41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21976.77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10198.208999999999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518.553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4090.807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2469.3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18560.854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35837.723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59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24364.093999999997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823.1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43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23112.647999999997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10198.208999999999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518.553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4666.977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2469.3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Лист2!K67+Лист2!K66+Лист2!W67+Лист2!W66+Лист2!AI66+Лист2!AI67</f>
        <v>11390.561999999998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29243.600999999995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53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18233.141000000003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823.1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23112.647999999997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10198.208999999999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518.553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4666.977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2469.3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2630.674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20483.712999999996</v>
      </c>
    </row>
    <row r="66" spans="1:12" ht="15">
      <c r="A66" s="2" t="s">
        <v>62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36024</v>
      </c>
      <c r="L66" s="16"/>
    </row>
    <row r="67" spans="1:11" ht="15">
      <c r="A67" s="21" t="s">
        <v>63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89610.897</v>
      </c>
    </row>
    <row r="68" spans="1:11" ht="15">
      <c r="A68" s="22" t="s">
        <v>64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104772.82099999998</v>
      </c>
    </row>
    <row r="69" spans="1:11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20862.076000000015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X4" s="16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2">
        <v>36024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37317.349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38610.698000000004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823.1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823.1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7136.277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7136.277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7136.277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3399.403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3399.403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3399.403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172.851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172.851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172.851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1267.574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1267.574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1267.574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823.1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823.1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823.1</v>
      </c>
    </row>
    <row r="15" spans="1:35" ht="15.75">
      <c r="A15" s="7" t="s">
        <v>52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180</v>
      </c>
      <c r="M15" s="7" t="s">
        <v>52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180</v>
      </c>
      <c r="Y15" s="7" t="s">
        <v>52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AI19+AI21+AI25</f>
        <v>1859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22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802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22</v>
      </c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22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91</v>
      </c>
      <c r="Z21" s="3"/>
      <c r="AA21" s="3"/>
      <c r="AB21" s="3"/>
      <c r="AC21" s="3"/>
      <c r="AD21" s="3"/>
      <c r="AE21" s="3"/>
      <c r="AF21" s="3"/>
      <c r="AG21" s="3"/>
      <c r="AH21" s="4"/>
      <c r="AI21" s="5">
        <v>877</v>
      </c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5842.928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5842.928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7521.928</v>
      </c>
    </row>
    <row r="27" ht="12.75">
      <c r="W27" t="s">
        <v>22</v>
      </c>
    </row>
    <row r="28" spans="1:33" ht="15.75">
      <c r="A28" s="1"/>
      <c r="B28" s="1"/>
      <c r="C28" s="1"/>
      <c r="D28" s="1"/>
      <c r="E28" s="24" t="s">
        <v>29</v>
      </c>
      <c r="F28" s="1"/>
      <c r="G28" s="1"/>
      <c r="H28" s="1"/>
      <c r="I28" s="1"/>
      <c r="M28" s="1"/>
      <c r="N28" s="1"/>
      <c r="O28" s="1"/>
      <c r="P28" s="1"/>
      <c r="Q28" s="24" t="s">
        <v>30</v>
      </c>
      <c r="R28" s="1"/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2"/>
      <c r="M29" s="2" t="s">
        <v>71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38225.047000000006</v>
      </c>
      <c r="M30" s="2" t="s">
        <v>72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24147.396000000008</v>
      </c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23070.74500000001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823.1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823.1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823.1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28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7136.277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7136.277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7704.215999999999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3399.403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3399.403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3399.403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172.851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172.851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172.851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1267.574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1267.574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1555.6589999999999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823.1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823.1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823.1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279.85400000000004</v>
      </c>
    </row>
    <row r="41" spans="1:35" ht="15.75">
      <c r="A41" s="7" t="s">
        <v>52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K45+K47+K51</f>
        <v>15551</v>
      </c>
      <c r="M41" s="7" t="s">
        <v>52</v>
      </c>
      <c r="N41" s="6"/>
      <c r="O41" s="6"/>
      <c r="P41" s="6"/>
      <c r="Q41" s="6"/>
      <c r="R41" s="6"/>
      <c r="S41" s="6"/>
      <c r="T41" s="6"/>
      <c r="U41" s="3"/>
      <c r="V41" s="4"/>
      <c r="W41" s="14">
        <f>W43+W51</f>
        <v>2550</v>
      </c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22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>
        <f>877+1493</f>
        <v>2370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22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f>5240+1031</f>
        <v>6271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22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92</v>
      </c>
      <c r="B47" s="3"/>
      <c r="C47" s="3"/>
      <c r="D47" s="3"/>
      <c r="E47" s="3"/>
      <c r="F47" s="3"/>
      <c r="G47" s="3"/>
      <c r="H47" s="3"/>
      <c r="I47" s="3"/>
      <c r="J47" s="4"/>
      <c r="K47" s="5">
        <v>9100</v>
      </c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W25</f>
        <v>180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21213.928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8212.928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6410.867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75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24364.094000000012</v>
      </c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25657.443000000014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18030.792000000016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823.1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823.1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823.1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7704.215999999999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7704.215999999999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7704.215999999999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3399.403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3399.403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3399.403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172.851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172.851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172.851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1555.6589999999999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1555.6589999999999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1555.6589999999999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823.1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823.1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823.1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279.85400000000004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279.85400000000004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279.85400000000004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180</v>
      </c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>
        <f>W68+W69+W71+W77</f>
        <v>9100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AI68+AI77</f>
        <v>1271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>
        <v>4242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1091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22</v>
      </c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>
        <f>3307+585</f>
        <v>3892</v>
      </c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786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22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22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180</v>
      </c>
      <c r="Y77" s="2" t="s">
        <v>33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6410.867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15330.867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7501.867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18233.141000000018</v>
      </c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19526.49000000002</v>
      </c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20819.83900000002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823.1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823.1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823.1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7704.215999999999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7704.215999999999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7704.215999999999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3399.403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0" ref="W88:W93">K88</f>
        <v>3399.403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3399.403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172.851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0"/>
        <v>172.851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172.851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1555.6589999999999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0"/>
        <v>1555.6589999999999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1555.6589999999999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823.1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0"/>
        <v>823.1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823.1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279.85400000000004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0"/>
        <v>279.85400000000004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279.85400000000004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>
        <f>K77</f>
        <v>180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0"/>
        <v>180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1431.112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22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22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22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95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6">
        <f>AI83*0.38*4</f>
        <v>1251.112</v>
      </c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6410.867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6410.867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7661.979</v>
      </c>
    </row>
    <row r="106" ht="12.75">
      <c r="AI106" s="17" t="s">
        <v>22</v>
      </c>
    </row>
    <row r="108" ht="12.75">
      <c r="AI108" s="25">
        <f>AI82+AI86-AI104</f>
        <v>20862.076000000023</v>
      </c>
    </row>
    <row r="110" ht="12.75">
      <c r="AI11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2014-02-07T06:59:10Z</cp:lastPrinted>
  <dcterms:created xsi:type="dcterms:W3CDTF">2012-04-11T04:13:08Z</dcterms:created>
  <dcterms:modified xsi:type="dcterms:W3CDTF">2017-05-15T11:13:47Z</dcterms:modified>
  <cp:category/>
  <cp:version/>
  <cp:contentType/>
  <cp:contentStatus/>
</cp:coreProperties>
</file>