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<sst xmlns="http://schemas.openxmlformats.org/spreadsheetml/2006/main" count="380" uniqueCount="98">
  <si>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</si>
  <si>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</si>
  <si>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</si>
  <si>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</si>
  <si>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</si>
  <si>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</si>
  <si>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</si>
  <si>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</si>
  <si>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</si>
  <si>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</si>
  <si>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</si>
  <si>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</si>
  <si>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</si>
  <si>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</si>
  <si>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</si>
  <si>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</si>
  <si>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</si>
  <si>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</si>
  <si>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</si>
  <si>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</si>
  <si>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</si>
  <si>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</si>
  <si>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</si>
  <si>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</si>
  <si>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</si>
  <si>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</si>
  <si>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</si>
  <si>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</si>
  <si>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</si>
  <si>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</si>
  <si>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</si>
  <si>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</si>
  <si>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</si>
  <si>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</si>
  <si>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</si>
  <si>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</si>
  <si>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</si>
  <si>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коммунальным услугам жилого дома № 31 пос. Электрострой за 1 квартал  </t>
  </si>
  <si>
    <t xml:space="preserve">5.начислено за 1 квартал  </t>
  </si>
  <si>
    <t xml:space="preserve">5.начислено за 2 квартал  </t>
  </si>
  <si>
    <t xml:space="preserve">коммунальным услугам жилого дома № 31 пос. Электрострой за 2 квартал  </t>
  </si>
  <si>
    <t xml:space="preserve">коммунальным услугам жилого дома № 31 пос. Электрострой за 3 квартал  </t>
  </si>
  <si>
    <t xml:space="preserve">5.начислено за 3 квартал </t>
  </si>
  <si>
    <t xml:space="preserve">коммунальным услугам жилого дома № 31 пос. Электрострой за 4 квартал  </t>
  </si>
  <si>
    <t xml:space="preserve">5.начислено за 4 квартал  </t>
  </si>
  <si>
    <t xml:space="preserve">коммунальным услугам жилого дома № 31 пос. Электрострой за январь  </t>
  </si>
  <si>
    <t xml:space="preserve">5. Тариф  </t>
  </si>
  <si>
    <t xml:space="preserve">коммунальным услугам жилого дома № 31 пос. Электрострой за февраль  </t>
  </si>
  <si>
    <t xml:space="preserve">коммунальным услугам жилого дома № 31 пос. Электрострой за март  </t>
  </si>
  <si>
    <t xml:space="preserve">5. Тариф </t>
  </si>
  <si>
    <t xml:space="preserve">6.начислено за октябрь  </t>
  </si>
  <si>
    <t>к. Прочие работы (списывание показаний)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</si>
  <si>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</si>
  <si>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</si>
  <si>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</si>
  <si>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кровли по чекам)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</si>
  <si>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</si>
  <si>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</si>
  <si>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</si>
  <si>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</si>
  <si>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</si>
  <si>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</si>
  <si>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</si>
  <si>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</si>
  <si>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</si>
  <si>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</si>
  <si>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</si>
  <si>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</si>
  <si>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</si>
  <si>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</si>
  <si>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</si>
  <si>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</si>
  <si>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</si>
  <si>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</si>
  <si>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</si>
  <si>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</si>
  <si>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</si>
  <si>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</si>
  <si>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</si>
  <si>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</si>
  <si>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</si>
  <si>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</si>
  <si>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</si>
  <si>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</si>
  <si>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</si>
  <si>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</si>
  <si>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</si>
  <si>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</si>
  <si>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</si>
  <si>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</si>
  <si>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</si>
  <si>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</si>
  <si>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</si>
  <si>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>г. Электрические сети с заменой электролампочек (смена счетчика и автомата)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</si>
  <si>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</si>
  <si>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</si>
  <si>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(очистка от сосулек)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</si>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</sst>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>
        <v>31781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870.7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23739.327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97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11308.353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575.001</v>
      </c>
    </row>
    <row r="12" spans="1:11" ht="15.75">
      <c r="A12" s="7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4216.674</v>
      </c>
    </row>
    <row r="13" spans="1:11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2738.1000000000004</v>
      </c>
    </row>
    <row r="14" spans="1:11" ht="15.75">
      <c r="A14" s="7" t="s">
        <v>54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7046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25884.127999999997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40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58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22</v>
      </c>
      <c r="L21" s="16"/>
    </row>
    <row r="22" spans="1:11" ht="15">
      <c r="A22" s="2" t="s">
        <v>59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29636.199000000008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v>870.7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22</v>
      </c>
    </row>
    <row r="25" spans="1:13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24049.645</v>
      </c>
      <c r="M25" s="16"/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97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Лист2!K36*3</f>
        <v>11308.353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Лист2!K37*3</f>
        <v>575.001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Лист2!AI38*3</f>
        <v>4216.674</v>
      </c>
    </row>
    <row r="30" spans="1:11" ht="15.75">
      <c r="A30" s="7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2738.1000000000004</v>
      </c>
    </row>
    <row r="31" spans="1:11" ht="15.75">
      <c r="A31" s="7" t="s">
        <v>54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970.318</v>
      </c>
    </row>
    <row r="32" spans="1:12" ht="15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19808.445999999996</v>
      </c>
      <c r="L32" s="17"/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41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60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2" ht="15">
      <c r="A38" s="2" t="s">
        <v>61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33877.398000000016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870.7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22</v>
      </c>
    </row>
    <row r="41" spans="1:11" ht="15">
      <c r="A41" s="2" t="s">
        <v>42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24670.281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97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11308.353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575.001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4216.674</v>
      </c>
    </row>
    <row r="46" spans="1:11" ht="15.75">
      <c r="A46" s="7" t="s">
        <v>53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2738.1000000000004</v>
      </c>
    </row>
    <row r="47" spans="1:11" ht="15.75">
      <c r="A47" s="7" t="s">
        <v>54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1590.954</v>
      </c>
    </row>
    <row r="48" spans="1:11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20429.082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43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62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63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38118.59700000002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870.7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22</v>
      </c>
    </row>
    <row r="57" spans="1:11" ht="15">
      <c r="A57" s="2" t="s">
        <v>44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24670.281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5"/>
    </row>
    <row r="59" spans="1:11" ht="15.75">
      <c r="A59" s="7" t="s">
        <v>97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11308.353</v>
      </c>
    </row>
    <row r="60" spans="1:14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575.001</v>
      </c>
      <c r="N60" s="17"/>
    </row>
    <row r="61" spans="1:11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4216.674</v>
      </c>
    </row>
    <row r="62" spans="1:11" ht="15.75">
      <c r="A62" s="7" t="s">
        <v>53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2738.1000000000004</v>
      </c>
    </row>
    <row r="63" spans="1:11" ht="15.75">
      <c r="A63" s="7" t="s">
        <v>54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Лист2!K92+Лист2!K93+Лист2!W92+Лист2!W93+Лист2!AI93+Лист2!AI92</f>
        <v>3213.304</v>
      </c>
    </row>
    <row r="64" spans="1:11" ht="15">
      <c r="A64" s="8" t="s">
        <v>12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22051.431999999997</v>
      </c>
    </row>
    <row r="66" spans="1:12" ht="15">
      <c r="A66" s="2" t="s">
        <v>64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31781</v>
      </c>
      <c r="L66" s="16"/>
    </row>
    <row r="67" spans="1:11" ht="15">
      <c r="A67" s="21" t="s">
        <v>65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97129.534</v>
      </c>
    </row>
    <row r="68" spans="1:11" ht="15">
      <c r="A68" s="22" t="s">
        <v>66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88173.08799999999</v>
      </c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68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40737.44600000001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2" t="s">
        <v>22</v>
      </c>
      <c r="M4" s="2" t="s">
        <v>69</v>
      </c>
      <c r="N4" s="3"/>
      <c r="O4" s="3"/>
      <c r="P4" s="3"/>
      <c r="Q4" s="3"/>
      <c r="R4" s="3"/>
      <c r="S4" s="3"/>
      <c r="T4" s="3"/>
      <c r="U4" s="3"/>
      <c r="V4" s="4"/>
      <c r="W4" s="12" t="s">
        <v>22</v>
      </c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22</v>
      </c>
    </row>
    <row r="5" spans="1:36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2">
        <v>31781</v>
      </c>
      <c r="M5" s="2" t="s">
        <v>70</v>
      </c>
      <c r="N5" s="3"/>
      <c r="O5" s="3"/>
      <c r="P5" s="3"/>
      <c r="Q5" s="3"/>
      <c r="R5" s="3"/>
      <c r="S5" s="3"/>
      <c r="T5" s="3"/>
      <c r="U5" s="3"/>
      <c r="V5" s="4"/>
      <c r="W5" s="12">
        <f>K5++K9-K26</f>
        <v>33194.733</v>
      </c>
      <c r="Y5" s="2" t="s">
        <v>91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29147.466000000004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912.7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912.7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912.7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22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7913.109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7913.109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7913.109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3769.451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3769.451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3769.451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W12</f>
        <v>191.667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191.667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191.667</v>
      </c>
    </row>
    <row r="13" spans="1:35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1405.558</v>
      </c>
      <c r="M13" s="7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1405.558</v>
      </c>
      <c r="Y13" s="7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1405.558</v>
      </c>
    </row>
    <row r="14" spans="1:35" ht="15.75">
      <c r="A14" s="7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912.7</v>
      </c>
      <c r="M14" s="7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912.7</v>
      </c>
      <c r="Y14" s="7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912.7</v>
      </c>
    </row>
    <row r="15" spans="1:35" ht="15.75">
      <c r="A15" s="7" t="s">
        <v>54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220</v>
      </c>
      <c r="M15" s="7" t="s">
        <v>54</v>
      </c>
      <c r="N15" s="6"/>
      <c r="O15" s="6"/>
      <c r="P15" s="6"/>
      <c r="Q15" s="6"/>
      <c r="R15" s="6"/>
      <c r="S15" s="6"/>
      <c r="T15" s="6"/>
      <c r="U15" s="3"/>
      <c r="V15" s="4"/>
      <c r="W15" s="14">
        <f>W19+W25</f>
        <v>5681</v>
      </c>
      <c r="Y15" s="7" t="s">
        <v>54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AI16+AI19+AI25</f>
        <v>1145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93</v>
      </c>
      <c r="N19" s="3"/>
      <c r="O19" s="3"/>
      <c r="P19" s="3"/>
      <c r="Q19" s="3"/>
      <c r="R19" s="3"/>
      <c r="S19" s="3"/>
      <c r="T19" s="3"/>
      <c r="U19" s="3"/>
      <c r="V19" s="4"/>
      <c r="W19" s="5">
        <v>5461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925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22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51</v>
      </c>
      <c r="B25" s="3"/>
      <c r="C25" s="3"/>
      <c r="D25" s="3"/>
      <c r="E25" s="3"/>
      <c r="F25" s="3"/>
      <c r="G25" s="3"/>
      <c r="H25" s="3"/>
      <c r="I25" s="3"/>
      <c r="J25" s="4"/>
      <c r="K25" s="5">
        <v>220</v>
      </c>
      <c r="M25" s="2" t="s">
        <v>51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220</v>
      </c>
      <c r="Y25" s="2" t="s">
        <v>21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220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6499.375999999999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11960.376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7424.375999999999</v>
      </c>
    </row>
    <row r="28" spans="1:33" ht="15.75">
      <c r="A28" s="1"/>
      <c r="B28" s="1"/>
      <c r="C28" s="1"/>
      <c r="D28" s="1"/>
      <c r="E28" s="24" t="s">
        <v>30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28</v>
      </c>
      <c r="S28" s="1"/>
      <c r="T28" s="1"/>
      <c r="U28" s="1"/>
      <c r="Y28" s="1"/>
      <c r="Z28" s="1"/>
      <c r="AA28" s="1"/>
      <c r="AB28" s="1"/>
      <c r="AC28" s="1"/>
      <c r="AD28" s="24" t="s">
        <v>26</v>
      </c>
      <c r="AE28" s="1"/>
      <c r="AF28" s="1"/>
      <c r="AG28" s="1"/>
    </row>
    <row r="29" spans="1:36" ht="15">
      <c r="A29" s="2" t="s">
        <v>75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22</v>
      </c>
      <c r="M29" s="2" t="s">
        <v>73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22</v>
      </c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22</v>
      </c>
      <c r="AJ29" s="16"/>
    </row>
    <row r="30" spans="1:36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29636.199000000004</v>
      </c>
      <c r="M30" s="2" t="s">
        <v>74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31049.932000000004</v>
      </c>
      <c r="X30" s="17" t="s">
        <v>22</v>
      </c>
      <c r="Y30" s="2" t="s">
        <v>89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32463.665000000005</v>
      </c>
      <c r="AJ30" s="17" t="s">
        <v>22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912.7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912.7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912.7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22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7913.109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7913.109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8223.427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97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3769.451</v>
      </c>
      <c r="M36" s="7" t="s">
        <v>97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3769.451</v>
      </c>
      <c r="Y36" s="7" t="s">
        <v>97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3769.451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191.667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191.667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191.667</v>
      </c>
    </row>
    <row r="38" spans="1:35" ht="15.75">
      <c r="A38" s="7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1405.558</v>
      </c>
      <c r="M38" s="7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1405.558</v>
      </c>
      <c r="Y38" s="7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1405.558</v>
      </c>
    </row>
    <row r="39" spans="1:35" ht="15.75">
      <c r="A39" s="7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912.7</v>
      </c>
      <c r="M39" s="7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912.7</v>
      </c>
      <c r="Y39" s="7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912.7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310.31800000000004</v>
      </c>
    </row>
    <row r="41" spans="1:35" ht="15.75">
      <c r="A41" s="7" t="s">
        <v>54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220</v>
      </c>
      <c r="M41" s="7" t="s">
        <v>54</v>
      </c>
      <c r="N41" s="6"/>
      <c r="O41" s="6"/>
      <c r="P41" s="6"/>
      <c r="Q41" s="6"/>
      <c r="R41" s="6"/>
      <c r="S41" s="6"/>
      <c r="T41" s="6"/>
      <c r="U41" s="3"/>
      <c r="V41" s="4"/>
      <c r="W41" s="14">
        <f>K41</f>
        <v>220</v>
      </c>
      <c r="Y41" s="7" t="s">
        <v>95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W41</f>
        <v>220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6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  <c r="AJ43" t="s">
        <v>22</v>
      </c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22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22</v>
      </c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6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  <c r="AJ50" s="17" t="s">
        <v>22</v>
      </c>
    </row>
    <row r="51" spans="1:35" ht="15">
      <c r="A51" s="2" t="s">
        <v>51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220</v>
      </c>
      <c r="M51" s="2" t="s">
        <v>51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220</v>
      </c>
      <c r="Y51" s="2" t="s">
        <v>51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220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6499.375999999999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K52</f>
        <v>6499.375999999999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6809.6939999999995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20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20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20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33877.398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35291.130999999994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36704.86399999999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912.7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912.7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912.7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22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46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8223.427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8223.427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8223.427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97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3769.451</v>
      </c>
      <c r="M62" s="7" t="s">
        <v>97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3769.451</v>
      </c>
      <c r="Y62" s="7" t="s">
        <v>97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 aca="true" t="shared" si="0" ref="AI62:AI67">W62</f>
        <v>3769.451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191.667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191.667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 t="shared" si="0"/>
        <v>191.667</v>
      </c>
    </row>
    <row r="64" spans="1:35" ht="15.75">
      <c r="A64" s="7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1405.558</v>
      </c>
      <c r="M64" s="7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1405.558</v>
      </c>
      <c r="Y64" s="7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 t="shared" si="0"/>
        <v>1405.558</v>
      </c>
    </row>
    <row r="65" spans="1:35" ht="15.75">
      <c r="A65" s="7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912.7</v>
      </c>
      <c r="M65" s="7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912.7</v>
      </c>
      <c r="Y65" s="7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 t="shared" si="0"/>
        <v>912.7</v>
      </c>
    </row>
    <row r="66" spans="1:35" ht="15.75">
      <c r="A66" s="7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310.31800000000004</v>
      </c>
      <c r="M66" s="7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310.31800000000004</v>
      </c>
      <c r="Y66" s="7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 t="shared" si="0"/>
        <v>310.31800000000004</v>
      </c>
    </row>
    <row r="67" spans="1:35" ht="15.75">
      <c r="A67" s="7" t="s">
        <v>95</v>
      </c>
      <c r="B67" s="6"/>
      <c r="C67" s="6"/>
      <c r="D67" s="6"/>
      <c r="E67" s="6"/>
      <c r="F67" s="6"/>
      <c r="G67" s="6"/>
      <c r="H67" s="6"/>
      <c r="I67" s="3"/>
      <c r="J67" s="4"/>
      <c r="K67" s="14">
        <f>K41</f>
        <v>220</v>
      </c>
      <c r="M67" s="7" t="s">
        <v>95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220</v>
      </c>
      <c r="Y67" s="7" t="s">
        <v>95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 t="shared" si="0"/>
        <v>220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22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22</v>
      </c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 t="s">
        <v>22</v>
      </c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55</v>
      </c>
      <c r="N73" s="3"/>
      <c r="O73" s="3"/>
      <c r="P73" s="3"/>
      <c r="Q73" s="3"/>
      <c r="R73" s="3"/>
      <c r="S73" s="3"/>
      <c r="T73" s="3"/>
      <c r="U73" s="3"/>
      <c r="V73" s="4"/>
      <c r="W73" s="5" t="s">
        <v>22</v>
      </c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51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220</v>
      </c>
      <c r="M77" s="2" t="s">
        <v>51</v>
      </c>
      <c r="N77" s="3"/>
      <c r="O77" s="3"/>
      <c r="P77" s="3"/>
      <c r="Q77" s="3"/>
      <c r="R77" s="3"/>
      <c r="S77" s="3"/>
      <c r="T77" s="3"/>
      <c r="U77" s="3"/>
      <c r="V77" s="4"/>
      <c r="W77" s="5">
        <f>W51</f>
        <v>220</v>
      </c>
      <c r="Y77" s="2" t="s">
        <v>51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AI51</f>
        <v>220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6809.6939999999995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6809.6939999999995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6809.6939999999995</v>
      </c>
    </row>
    <row r="80" spans="5:30" ht="12.75">
      <c r="E80" s="18" t="s">
        <v>18</v>
      </c>
      <c r="R80" s="19" t="s">
        <v>19</v>
      </c>
      <c r="AD80" s="19" t="s">
        <v>20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20"/>
      <c r="M81" s="2" t="s">
        <v>81</v>
      </c>
      <c r="N81" s="3"/>
      <c r="O81" s="3"/>
      <c r="P81" s="3"/>
      <c r="Q81" s="3"/>
      <c r="R81" s="3"/>
      <c r="S81" s="3"/>
      <c r="T81" s="3"/>
      <c r="U81" s="3"/>
      <c r="V81" s="4"/>
      <c r="W81" s="20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20"/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38118.59699999998</v>
      </c>
      <c r="M82" s="2" t="s">
        <v>82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39842.64799999998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41566.698999999986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912.7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912.7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912.7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22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50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8223.427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8223.427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8223.427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 aca="true" t="shared" si="1" ref="K88:K93">K62</f>
        <v>3769.451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 aca="true" t="shared" si="2" ref="W88:W93">K88</f>
        <v>3769.451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3769.451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 t="shared" si="1"/>
        <v>191.667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 t="shared" si="2"/>
        <v>191.667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191.667</v>
      </c>
    </row>
    <row r="90" spans="1:35" ht="15.75">
      <c r="A90" s="7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5">
        <f t="shared" si="1"/>
        <v>1405.558</v>
      </c>
      <c r="M90" s="7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5">
        <f t="shared" si="2"/>
        <v>1405.558</v>
      </c>
      <c r="Y90" s="7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1405.558</v>
      </c>
    </row>
    <row r="91" spans="1:35" ht="15.75">
      <c r="A91" s="7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5">
        <f t="shared" si="1"/>
        <v>912.7</v>
      </c>
      <c r="M91" s="7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5">
        <f t="shared" si="2"/>
        <v>912.7</v>
      </c>
      <c r="Y91" s="7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912.7</v>
      </c>
    </row>
    <row r="92" spans="1:35" ht="15.75">
      <c r="A92" s="7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5">
        <f t="shared" si="2"/>
        <v>0</v>
      </c>
      <c r="Y92" s="7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95</v>
      </c>
      <c r="B93" s="6"/>
      <c r="C93" s="6"/>
      <c r="D93" s="6"/>
      <c r="E93" s="6"/>
      <c r="F93" s="6"/>
      <c r="G93" s="6"/>
      <c r="H93" s="6"/>
      <c r="I93" s="3"/>
      <c r="J93" s="4"/>
      <c r="K93" s="14">
        <f t="shared" si="1"/>
        <v>220</v>
      </c>
      <c r="M93" s="7" t="s">
        <v>95</v>
      </c>
      <c r="N93" s="6"/>
      <c r="O93" s="6"/>
      <c r="P93" s="6"/>
      <c r="Q93" s="6"/>
      <c r="R93" s="6"/>
      <c r="S93" s="6"/>
      <c r="T93" s="6"/>
      <c r="U93" s="3"/>
      <c r="V93" s="4"/>
      <c r="W93" s="14">
        <f t="shared" si="2"/>
        <v>220</v>
      </c>
      <c r="Y93" s="7" t="s">
        <v>95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AI98+AI102+AI103</f>
        <v>2773.304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 t="s">
        <v>22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22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v>1166</v>
      </c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96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26">
        <f>AI83*0.38*4</f>
        <v>1387.304</v>
      </c>
    </row>
    <row r="103" spans="1:35" ht="15">
      <c r="A103" s="2" t="s">
        <v>51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v>220</v>
      </c>
      <c r="M103" s="2" t="s">
        <v>21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220</v>
      </c>
      <c r="Y103" s="2" t="s">
        <v>21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220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6499.375999999999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6499.375999999999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9052.68</v>
      </c>
    </row>
    <row r="105" ht="12.75">
      <c r="AI105" s="16"/>
    </row>
    <row r="108" ht="12.75">
      <c r="AI108" s="25">
        <f>AI82+AI86-AI104</f>
        <v>40737.44599999999</v>
      </c>
    </row>
    <row r="110" ht="12.75">
      <c r="AI110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2014-02-07T06:48:53Z</cp:lastPrinted>
  <dcterms:created xsi:type="dcterms:W3CDTF">2012-04-11T04:13:08Z</dcterms:created>
  <dcterms:modified xsi:type="dcterms:W3CDTF">2017-05-15T10:50:36Z</dcterms:modified>
  <cp:category/>
  <cp:version/>
  <cp:contentType/>
  <cp:contentStatus/>
</cp:coreProperties>
</file>