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<sst xmlns="http://schemas.openxmlformats.org/spreadsheetml/2006/main" count="375" uniqueCount="101">
  <si>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</si>
  <si>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</si>
  <si>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</si>
  <si>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</si>
  <si>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</si>
  <si>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</si>
  <si>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</si>
  <si>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</si>
  <si>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</si>
  <si>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</si>
  <si>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</si>
  <si>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</si>
  <si>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</si>
  <si>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</si>
  <si>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</si>
  <si>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</si>
  <si>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</si>
  <si>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</si>
  <si>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</si>
  <si>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</si>
  <si>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</si>
  <si>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</si>
  <si>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</si>
  <si>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</si>
  <si>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</si>
  <si>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</si>
  <si>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</si>
  <si>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</si>
  <si>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</si>
  <si>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</si>
  <si>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</si>
  <si>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</si>
  <si>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</si>
  <si>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</si>
  <si>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</si>
  <si>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</si>
  <si>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</si>
  <si>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>б. Сети водоотведения (отдано деньгами)</t>
  </si>
  <si>
    <t>ж.Смена входных дверей в местах общего пользования (смена ручки)</t>
  </si>
  <si>
    <t xml:space="preserve">коммунальным услугам жилого дома № 22 пос. Электрострой за 1 квартал </t>
  </si>
  <si>
    <t xml:space="preserve">5.начислено за 1 квартал </t>
  </si>
  <si>
    <t xml:space="preserve">коммунальным услугам жилого дома № 22 пос. Электрострой за 2 квартал </t>
  </si>
  <si>
    <t xml:space="preserve">5.начислено за 2 квартал </t>
  </si>
  <si>
    <t xml:space="preserve">коммунальным услугам жилого дома № 22 пос. Электрострой за 3 квартал </t>
  </si>
  <si>
    <t>5.начислено за 3 квартал</t>
  </si>
  <si>
    <t xml:space="preserve">коммунальным услугам жилого дома № 22 пос. Электрострой за  4 квартал </t>
  </si>
  <si>
    <t xml:space="preserve">5.начислено за 4 квартал   </t>
  </si>
  <si>
    <t xml:space="preserve">коммунальным услугам жилого дома № 22 пос. Электрострой за январь  </t>
  </si>
  <si>
    <t xml:space="preserve">5. Тариф  </t>
  </si>
  <si>
    <t xml:space="preserve">коммунальным услугам жилого дома № 22 пос. Электрострой за февраль  </t>
  </si>
  <si>
    <t xml:space="preserve">коммунальным услугам жилого дома № 22 пос. Электрострой за март </t>
  </si>
  <si>
    <t xml:space="preserve">5. Тариф н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</si>
  <si>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</si>
  <si>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</si>
  <si>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</si>
  <si>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</si>
  <si>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</si>
  <si>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</si>
  <si>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</si>
  <si>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</si>
  <si>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</si>
  <si>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</si>
  <si>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</si>
  <si>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</si>
  <si>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</si>
  <si>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</si>
  <si>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</si>
  <si>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</si>
  <si>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Остаток с 2015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</si>
  <si>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</si>
  <si>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</si>
  <si>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</si>
  <si>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</si>
  <si>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</si>
  <si>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</si>
  <si>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</si>
  <si>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</si>
  <si>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</si>
  <si>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</si>
  <si>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</si>
  <si>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</si>
  <si>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</si>
  <si>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</si>
  <si>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</si>
  <si>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</si>
  <si>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</si>
  <si>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>2. Остаток денежных средств по содержанию и текущему ремонту жилого дома на 01.12 .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</si>
  <si>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</si>
  <si>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</si>
  <si>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</si>
  <si>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</si>
  <si>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</si>
  <si>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</si>
  <si>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>и. Остекление окон в местах общего пользования (замена разбитых стекол)</t>
  </si>
  <si>
    <t>з. Смена оконных блоков в местах общего пользования (очистка кровли от снега)</t>
  </si>
  <si>
    <t>е. Текущий ремонт подъездов(ремонт крыши)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</si>
  <si>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</si>
  <si>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</si>
  <si>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 </t>
  </si>
  <si>
    <t xml:space="preserve">ж.Смена входных дверей в местах общего пользования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</si>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</sst>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22759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22561.074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10747.086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546.462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4007.388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2602.2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9610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27513.136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5">
        <f>K5+K8-K15</f>
        <v>17806.938000000002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867.4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22855.989999999998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100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10747.086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546.462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4007.388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2602.2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Лист2!W41+Лист2!AI40+Лист2!AI41+Лист2!K41</f>
        <v>8602.916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26506.051999999996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60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14156.876000000004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867.4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18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23445.822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100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10747.086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546.462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4007.388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2602.2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Лист2!K67+Лист2!W67+Лист2!AI66+Лист2!AI67+Лист2!W66+Лист2!K66</f>
        <v>9230.747999999998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27133.884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62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7"/>
    </row>
    <row r="54" spans="1:12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10468.814000000006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867.4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18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23445.822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100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10747.086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546.462</v>
      </c>
    </row>
    <row r="61" spans="1:12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4007.388</v>
      </c>
      <c r="L61" s="16"/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2602.2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Лист2!K93+Лист2!K92+Лист2!W93+Лист2!W92+Лист2!AI93+Лист2!AI92</f>
        <v>1275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19178.136</v>
      </c>
    </row>
    <row r="65" ht="12.75">
      <c r="K65" s="19"/>
    </row>
    <row r="66" spans="1:13" ht="15">
      <c r="A66" s="2" t="s">
        <v>68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22759</v>
      </c>
      <c r="L66" s="17"/>
      <c r="M66" s="16"/>
    </row>
    <row r="67" spans="1:11" ht="15">
      <c r="A67" s="21" t="s">
        <v>64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92308.70799999998</v>
      </c>
    </row>
    <row r="68" spans="1:11" ht="15">
      <c r="A68" s="22" t="s">
        <v>65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100331.20799999998</v>
      </c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14736.5</v>
      </c>
      <c r="L70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1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25390625" style="0" customWidth="1"/>
    <col min="22" max="22" width="18.375" style="0" customWidth="1"/>
    <col min="34" max="34" width="18.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 t="s">
        <v>22</v>
      </c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22</v>
      </c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22759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24131.646</v>
      </c>
      <c r="X5" s="16"/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W5+W9-W26</f>
        <v>20498.292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2">
        <v>867.4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867.4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867.4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7520.358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7520.358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7520.358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3582.3619999999996</v>
      </c>
      <c r="M11" s="7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3582.3619999999996</v>
      </c>
      <c r="Y11" s="7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3582.3619999999996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182.154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182.154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182.154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1335.796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1335.796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1335.796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867.4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867.4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867.4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180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W23+W24+W25</f>
        <v>5186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AI17+AI25</f>
        <v>4244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f>2040+2024</f>
        <v>4064</v>
      </c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22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22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22</v>
      </c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94</v>
      </c>
      <c r="N23" s="9"/>
      <c r="O23" s="9"/>
      <c r="P23" s="9"/>
      <c r="Q23" s="9"/>
      <c r="R23" s="9"/>
      <c r="S23" s="9"/>
      <c r="T23" s="9"/>
      <c r="U23" s="9"/>
      <c r="V23" s="10"/>
      <c r="W23" s="5">
        <v>919</v>
      </c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93</v>
      </c>
      <c r="N24" s="3"/>
      <c r="O24" s="3"/>
      <c r="P24" s="3"/>
      <c r="Q24" s="3"/>
      <c r="R24" s="3"/>
      <c r="S24" s="3"/>
      <c r="T24" s="3"/>
      <c r="U24" s="3"/>
      <c r="V24" s="4"/>
      <c r="W24" s="5">
        <v>4087</v>
      </c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6147.7119999999995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11153.712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10211.712</v>
      </c>
    </row>
    <row r="28" spans="1:33" ht="15.75">
      <c r="A28" s="1"/>
      <c r="B28" s="1"/>
      <c r="C28" s="1"/>
      <c r="D28" s="1"/>
      <c r="E28" s="1"/>
      <c r="F28" s="24" t="s">
        <v>30</v>
      </c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2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/>
    </row>
    <row r="30" spans="1:36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AI5+AI9-AI26</f>
        <v>17806.938000000002</v>
      </c>
      <c r="L30" s="16"/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11411.584000000003</v>
      </c>
      <c r="X30" s="16"/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12784.230000000003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2">
        <f>K6</f>
        <v>867.4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867.4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867.4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7520.358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7520.358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7815.273999999999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3582.3619999999996</v>
      </c>
      <c r="M36" s="7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3582.3619999999996</v>
      </c>
      <c r="Y36" s="7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3582.3619999999996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182.154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182.154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182.154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1335.796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1335.796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1335.796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867.4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867.4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867.4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294.916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K47+K51</f>
        <v>7948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180</v>
      </c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W41</f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37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22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6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  <c r="AJ45" s="17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95</v>
      </c>
      <c r="B47" s="3"/>
      <c r="C47" s="3"/>
      <c r="D47" s="3"/>
      <c r="E47" s="3"/>
      <c r="F47" s="3"/>
      <c r="G47" s="3"/>
      <c r="H47" s="3"/>
      <c r="I47" s="3"/>
      <c r="J47" s="4"/>
      <c r="K47" s="5">
        <v>7768</v>
      </c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13915.712</v>
      </c>
      <c r="L52" s="16"/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6147.7119999999995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6442.628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14156.876</v>
      </c>
      <c r="L56" s="17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K56+K60-K78</f>
        <v>8889.522</v>
      </c>
      <c r="X56" s="16"/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W56+W60-W78</f>
        <v>9096.168000000001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867.4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867.4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867.4</v>
      </c>
    </row>
    <row r="58" spans="1:36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  <c r="AJ58" s="16"/>
    </row>
    <row r="59" spans="1:36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  <c r="AJ59" s="16"/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7815.273999999999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7815.273999999999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AI57*AI59</f>
        <v>7815.273999999999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3582.3619999999996</v>
      </c>
      <c r="M62" s="7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3582.3619999999996</v>
      </c>
      <c r="Y62" s="7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AI57*4.13</f>
        <v>3582.3619999999996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182.154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182.154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AI57*0.21</f>
        <v>182.154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1335.796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1335.796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1335.796</v>
      </c>
    </row>
    <row r="65" spans="1:36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867.4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867.4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AI57*1</f>
        <v>867.4</v>
      </c>
      <c r="AJ65" s="17"/>
    </row>
    <row r="66" spans="1:36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294.916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294.916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294.916</v>
      </c>
      <c r="AJ66" s="17"/>
    </row>
    <row r="67" spans="1:36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K72+K77</f>
        <v>6820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>
        <f>W68+W77</f>
        <v>1346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180</v>
      </c>
      <c r="AJ67" s="17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>
        <v>1166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6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>
        <f>4150+2490</f>
        <v>6640</v>
      </c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22</v>
      </c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  <c r="AJ72" s="17"/>
    </row>
    <row r="73" spans="1:35" ht="15">
      <c r="A73" s="2" t="s">
        <v>98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22</v>
      </c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99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22</v>
      </c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6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  <c r="AJ76" s="16"/>
    </row>
    <row r="77" spans="1:37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180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  <c r="AK77" s="16" t="s">
        <v>22</v>
      </c>
    </row>
    <row r="78" spans="1:39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13082.628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7608.628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6442.628</v>
      </c>
      <c r="AM78" t="s">
        <v>22</v>
      </c>
    </row>
    <row r="79" ht="12.75">
      <c r="U79" s="16"/>
    </row>
    <row r="80" spans="5:37" ht="12.75">
      <c r="E80" s="18" t="s">
        <v>19</v>
      </c>
      <c r="R80" s="19" t="s">
        <v>20</v>
      </c>
      <c r="AD80" s="19" t="s">
        <v>21</v>
      </c>
      <c r="AK80" s="16"/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6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10468.814000000002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11401.376000000004</v>
      </c>
      <c r="X82" s="16"/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13068.938000000002</v>
      </c>
      <c r="AJ82" s="16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867.4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867.4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867.4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52</v>
      </c>
      <c r="B86" s="3"/>
      <c r="C86" s="3"/>
      <c r="D86" s="3"/>
      <c r="E86" s="3"/>
      <c r="F86" s="3"/>
      <c r="G86" s="3"/>
      <c r="H86" s="3"/>
      <c r="I86" s="3"/>
      <c r="J86" s="4"/>
      <c r="K86" s="15">
        <f>AI60</f>
        <v>7815.273999999999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7815.273999999999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7815.273999999999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AI62</f>
        <v>3582.3619999999996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W83*4.13</f>
        <v>3582.3619999999996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3582.3619999999996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AI63</f>
        <v>182.154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W83*0.21</f>
        <v>182.154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182.154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AI64</f>
        <v>1335.796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W83*1.54</f>
        <v>1335.796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1335.796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AI65</f>
        <v>867.4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W83*1</f>
        <v>867.4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867.4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v>0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K97+K103</f>
        <v>915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>
        <v>180</v>
      </c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>
        <f>585+150</f>
        <v>735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38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22</v>
      </c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 t="s">
        <v>22</v>
      </c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v>180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6882.7119999999995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6147.7119999999995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6147.7119999999995</v>
      </c>
    </row>
    <row r="106" ht="12.75">
      <c r="AI106" s="16" t="s">
        <v>22</v>
      </c>
    </row>
    <row r="107" spans="12:35" ht="12.75">
      <c r="L107" s="16"/>
      <c r="AI107" s="17"/>
    </row>
    <row r="108" ht="12.75">
      <c r="AI108" s="25">
        <f>AI82+AI86-AI104</f>
        <v>14736.5</v>
      </c>
    </row>
    <row r="110" spans="13:35" ht="12.75">
      <c r="M110" s="16"/>
      <c r="AI110" s="16"/>
    </row>
    <row r="111" ht="12.75">
      <c r="M111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2014-02-07T06:34:37Z</cp:lastPrinted>
  <dcterms:created xsi:type="dcterms:W3CDTF">2012-04-11T04:13:08Z</dcterms:created>
  <dcterms:modified xsi:type="dcterms:W3CDTF">2017-05-15T10:50:35Z</dcterms:modified>
  <cp:category/>
  <cp:version/>
  <cp:contentType/>
  <cp:contentStatus/>
</cp:coreProperties>
</file>