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<sst xmlns="http://schemas.openxmlformats.org/spreadsheetml/2006/main" count="387" uniqueCount="97">
  <si>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</si>
  <si>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</si>
  <si>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</si>
  <si>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</si>
  <si>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</si>
  <si>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</si>
  <si>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</si>
  <si>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</si>
  <si>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</si>
  <si>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</si>
  <si>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</si>
  <si>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</si>
  <si>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</si>
  <si>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</si>
  <si>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</si>
  <si>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</si>
  <si>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</si>
  <si>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</si>
  <si>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</si>
  <si>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</si>
  <si>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</si>
  <si>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>к. Прочие работы (списывание показаний)</t>
  </si>
  <si>
    <t xml:space="preserve"> </t>
  </si>
  <si>
    <t xml:space="preserve">6.начислено за январь 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</si>
  <si>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</si>
  <si>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</si>
  <si>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</si>
  <si>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</si>
  <si>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</si>
  <si>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</si>
  <si>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</si>
  <si>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</si>
  <si>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</si>
  <si>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</si>
  <si>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</si>
  <si>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21 пос. Электрик  за 1 квартал  </t>
  </si>
  <si>
    <t xml:space="preserve">5.начислено за 1 квартал  </t>
  </si>
  <si>
    <t xml:space="preserve">коммунальным услугам жилого дома № 21 пос. Электрик  за 2 квартал  </t>
  </si>
  <si>
    <t xml:space="preserve">5.начислено за 2 квартал  </t>
  </si>
  <si>
    <t xml:space="preserve">коммунальным услугам жилого дома № 21 пос. Электрик  за 3 квартал  </t>
  </si>
  <si>
    <t xml:space="preserve">5.начислено за 3 квартал  </t>
  </si>
  <si>
    <t xml:space="preserve">коммунальным услугам жилого дома № 21 пос. Электрик  за 4 квартал  </t>
  </si>
  <si>
    <t xml:space="preserve">5.начислено за 4 квартал  </t>
  </si>
  <si>
    <t xml:space="preserve">коммунальным услугам жилого дома № 21 пос. Электрик за январь  </t>
  </si>
  <si>
    <t xml:space="preserve">5. Тариф  </t>
  </si>
  <si>
    <t xml:space="preserve">коммунальным услугам жилого дома № 21 пос. Электрик за февраль  </t>
  </si>
  <si>
    <t xml:space="preserve">коммунальным услугам жилого дома № 21 пос. Электрик за март  </t>
  </si>
  <si>
    <t xml:space="preserve">6.начислено за май   </t>
  </si>
  <si>
    <t xml:space="preserve">5. Тариф </t>
  </si>
  <si>
    <t xml:space="preserve">6.начислено за апрель  </t>
  </si>
  <si>
    <t xml:space="preserve">5. Тариф н </t>
  </si>
  <si>
    <t xml:space="preserve">6.начислено за сентябрь  </t>
  </si>
  <si>
    <t>5. Тариф на 205 год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</si>
  <si>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</si>
  <si>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</si>
  <si>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</si>
  <si>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2. Остаток денежных средств по содержанию и текущему ремонту жилого дома на 31.12.2016г.</t>
  </si>
  <si>
    <t>1. Задолженность по содержанию и текущему ремонту жилого дома на 31.12.2016 года</t>
  </si>
  <si>
    <t>Итого истрачено за 2016 год</t>
  </si>
  <si>
    <t>Итого начислено за 2016 год</t>
  </si>
  <si>
    <t>Остаток с 2015 года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</si>
  <si>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</si>
  <si>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</si>
  <si>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</si>
  <si>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</si>
  <si>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</si>
  <si>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</si>
  <si>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</si>
  <si>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01.01.2016года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</si>
  <si>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</si>
  <si>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</si>
  <si>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</si>
  <si>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</si>
  <si>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</si>
  <si>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</si>
  <si>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01.04.2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</si>
  <si>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</si>
  <si>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</si>
  <si>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</si>
  <si>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01.08.2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</si>
  <si>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</si>
  <si>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</si>
  <si>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</si>
  <si>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</si>
  <si>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</si>
  <si>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</si>
  <si>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</si>
  <si>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</si>
  <si>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</si>
  <si>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</si>
  <si>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</si>
  <si>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</si>
  <si>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</si>
  <si>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</si>
  <si>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</si>
  <si>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(прочистка дымохода)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</si>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</sst>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68</v>
      </c>
      <c r="B4" s="3"/>
      <c r="C4" s="3"/>
      <c r="D4" s="3"/>
      <c r="E4" s="3"/>
      <c r="F4" s="3"/>
      <c r="G4" s="3"/>
      <c r="H4" s="3"/>
      <c r="I4" s="3"/>
      <c r="J4" s="4"/>
      <c r="K4" s="12">
        <v>-45518</v>
      </c>
    </row>
    <row r="5" spans="1:11" ht="15">
      <c r="A5" s="2" t="s">
        <v>67</v>
      </c>
      <c r="B5" s="3"/>
      <c r="C5" s="3"/>
      <c r="D5" s="3"/>
      <c r="E5" s="3"/>
      <c r="F5" s="3"/>
      <c r="G5" s="3"/>
      <c r="H5" s="3"/>
      <c r="I5" s="3"/>
      <c r="J5" s="4"/>
      <c r="K5" s="12" t="s">
        <v>22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872.3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22688.522999999997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10807.796999999999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549.549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4030.026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2616.8999999999996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Лист2!K15+Лист2!W15+Лист2!AI15</f>
        <v>1461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19465.271999999997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37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66</v>
      </c>
      <c r="B21" s="3"/>
      <c r="C21" s="3"/>
      <c r="D21" s="3"/>
      <c r="E21" s="3"/>
      <c r="F21" s="3"/>
      <c r="G21" s="3"/>
      <c r="H21" s="3"/>
      <c r="I21" s="3"/>
      <c r="J21" s="4"/>
      <c r="K21" s="12">
        <f>K8+K4-K15</f>
        <v>-42294.748999999996</v>
      </c>
    </row>
    <row r="22" spans="1:11" ht="15">
      <c r="A22" s="2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22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872.3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Лист2!K34+Лист2!W34+Лист2!AI34</f>
        <v>24633.752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Лист2!W36*3</f>
        <v>10807.796999999999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549.549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4335.331</v>
      </c>
    </row>
    <row r="30" spans="1:11" ht="15.75">
      <c r="A30" s="7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Лист2!W39*3</f>
        <v>2616.8999999999996</v>
      </c>
    </row>
    <row r="31" spans="1:11" ht="15.75">
      <c r="A31" s="7" t="s">
        <v>55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Лист2!AI41*3+Лист2!AI40</f>
        <v>806.582</v>
      </c>
    </row>
    <row r="32" spans="1:11" ht="15">
      <c r="A32" s="8" t="s">
        <v>12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19116.158999999996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K25+K21-K32</f>
        <v>-36777.15599999999</v>
      </c>
      <c r="L37" s="16"/>
    </row>
    <row r="38" spans="1:11" ht="15">
      <c r="A38" s="2" t="s">
        <v>63</v>
      </c>
      <c r="B38" s="3"/>
      <c r="C38" s="3"/>
      <c r="D38" s="3"/>
      <c r="E38" s="3"/>
      <c r="F38" s="3"/>
      <c r="G38" s="3"/>
      <c r="H38" s="3"/>
      <c r="I38" s="3"/>
      <c r="J38" s="4"/>
      <c r="K38" s="15" t="s">
        <v>22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872.3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28524.21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10807.796999999999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Лист2!K63*3</f>
        <v>549.549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4945.941</v>
      </c>
    </row>
    <row r="46" spans="1:11" ht="15.75">
      <c r="A46" s="7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Лист2!K65*3</f>
        <v>2616.8999999999996</v>
      </c>
    </row>
    <row r="47" spans="1:11" ht="15.75">
      <c r="A47" s="7" t="s">
        <v>55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Лист2!K66+Лист2!K67+Лист2!W66+Лист2!W67+Лист2!AI66+Лист2!AI67</f>
        <v>5463.746</v>
      </c>
    </row>
    <row r="48" spans="1:11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24383.932999999997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41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12">
        <f>K41+K37-K48</f>
        <v>-32636.878999999986</v>
      </c>
      <c r="L53" s="17"/>
    </row>
    <row r="54" spans="1:11" ht="15">
      <c r="A54" s="2" t="s">
        <v>62</v>
      </c>
      <c r="B54" s="3"/>
      <c r="C54" s="3"/>
      <c r="D54" s="3"/>
      <c r="E54" s="3"/>
      <c r="F54" s="3"/>
      <c r="G54" s="3"/>
      <c r="H54" s="3"/>
      <c r="I54" s="3"/>
      <c r="J54" s="4"/>
      <c r="K54" s="15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872.3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Лист2!AI86*3</f>
        <v>28524.21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10807.796999999999</v>
      </c>
    </row>
    <row r="60" spans="1:11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549.549</v>
      </c>
    </row>
    <row r="61" spans="1:11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4945.941</v>
      </c>
    </row>
    <row r="62" spans="1:11" ht="15.75">
      <c r="A62" s="7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2616.8999999999996</v>
      </c>
    </row>
    <row r="63" spans="1:11" ht="15.75">
      <c r="A63" s="7" t="s">
        <v>55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Лист2!AI92+Лист2!AI93+Лист2!W92+Лист2!W93+Лист2!K92+Лист2!K93</f>
        <v>510</v>
      </c>
    </row>
    <row r="64" spans="1:11" ht="15">
      <c r="A64" s="8" t="s">
        <v>12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19430.186999999998</v>
      </c>
    </row>
    <row r="65" spans="1:11" ht="15">
      <c r="A65" s="25"/>
      <c r="B65" s="25"/>
      <c r="C65" s="25"/>
      <c r="D65" s="25"/>
      <c r="E65" s="25"/>
      <c r="F65" s="25"/>
      <c r="G65" s="25"/>
      <c r="H65" s="25"/>
      <c r="I65" s="25"/>
      <c r="J65" s="23"/>
      <c r="K65" s="27"/>
    </row>
    <row r="67" spans="1:11" ht="15">
      <c r="A67" s="2" t="s">
        <v>60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v>-45518</v>
      </c>
    </row>
    <row r="68" spans="1:11" ht="15">
      <c r="A68" s="20" t="s">
        <v>59</v>
      </c>
      <c r="B68" s="11"/>
      <c r="C68" s="11"/>
      <c r="D68" s="11"/>
      <c r="E68" s="11"/>
      <c r="F68" s="11"/>
      <c r="G68" s="11"/>
      <c r="H68" s="11"/>
      <c r="I68" s="11"/>
      <c r="J68" s="4"/>
      <c r="K68" s="15">
        <f>K57+K41+K25+K8</f>
        <v>104370.69499999999</v>
      </c>
    </row>
    <row r="69" spans="1:11" ht="15">
      <c r="A69" s="21" t="s">
        <v>58</v>
      </c>
      <c r="B69" s="22"/>
      <c r="C69" s="22"/>
      <c r="D69" s="22"/>
      <c r="E69" s="22"/>
      <c r="F69" s="22"/>
      <c r="G69" s="22"/>
      <c r="H69" s="22"/>
      <c r="I69" s="22"/>
      <c r="J69" s="10"/>
      <c r="K69" s="15">
        <f>K64+K48+K32+K15</f>
        <v>82395.55099999999</v>
      </c>
    </row>
    <row r="70" spans="1:11" ht="15">
      <c r="A70" s="2" t="s">
        <v>57</v>
      </c>
      <c r="B70" s="3"/>
      <c r="C70" s="3"/>
      <c r="D70" s="3"/>
      <c r="E70" s="3"/>
      <c r="F70" s="3"/>
      <c r="G70" s="3"/>
      <c r="H70" s="3"/>
      <c r="I70" s="3"/>
      <c r="J70" s="4"/>
      <c r="K70" s="15">
        <f>K67+K68-K69</f>
        <v>-23542.856</v>
      </c>
    </row>
    <row r="71" spans="1:12" ht="15">
      <c r="A71" s="2" t="s">
        <v>56</v>
      </c>
      <c r="B71" s="3"/>
      <c r="C71" s="3"/>
      <c r="D71" s="3"/>
      <c r="E71" s="3"/>
      <c r="F71" s="3"/>
      <c r="G71" s="3"/>
      <c r="H71" s="3"/>
      <c r="I71" s="3"/>
      <c r="J71" s="4"/>
      <c r="K71" s="15" t="s">
        <v>22</v>
      </c>
      <c r="L71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8"/>
  <sheetViews>
    <sheetView tabSelected="1" workbookViewId="0" topLeftCell="A79">
      <selection activeCell="A88" sqref="A88"/>
    </sheetView>
  </sheetViews>
  <sheetFormatPr defaultColWidth="9.00390625" defaultRowHeight="12.75"/>
  <cols>
    <col min="10" max="10" width="18.00390625" style="0" customWidth="1"/>
    <col min="22" max="22" width="17.75390625" style="0" customWidth="1"/>
    <col min="34" max="34" width="18.25390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46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2">
        <v>-45518</v>
      </c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-44126.583</v>
      </c>
      <c r="Y4" s="2" t="s">
        <v>89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-42735.166</v>
      </c>
    </row>
    <row r="5" spans="1:35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 t="s">
        <v>22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 t="s">
        <v>22</v>
      </c>
      <c r="Y5" s="2" t="s">
        <v>90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872.3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872.3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872.3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7562.840999999999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7562.840999999999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7562.840999999999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3602.5989999999997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3602.5989999999997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3602.5989999999997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183.183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183.183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183.183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1343.3419999999999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1343.3419999999999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1343.3419999999999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872.3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872.3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872.3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5">
        <f>K25</f>
        <v>170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5">
        <f>W25</f>
        <v>170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5">
        <f>AI25+AI19</f>
        <v>1121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22</v>
      </c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22</v>
      </c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22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951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 t="s">
        <v>22</v>
      </c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21</v>
      </c>
      <c r="B25" s="3"/>
      <c r="C25" s="3"/>
      <c r="D25" s="3"/>
      <c r="E25" s="3"/>
      <c r="F25" s="3"/>
      <c r="G25" s="3"/>
      <c r="H25" s="3"/>
      <c r="I25" s="3"/>
      <c r="J25" s="4"/>
      <c r="K25" s="15">
        <v>170</v>
      </c>
      <c r="M25" s="2" t="s">
        <v>21</v>
      </c>
      <c r="N25" s="3"/>
      <c r="O25" s="3"/>
      <c r="P25" s="3"/>
      <c r="Q25" s="3"/>
      <c r="R25" s="3"/>
      <c r="S25" s="3"/>
      <c r="T25" s="3"/>
      <c r="U25" s="3"/>
      <c r="V25" s="4"/>
      <c r="W25" s="26">
        <f>K25</f>
        <v>170</v>
      </c>
      <c r="Y25" s="2" t="s">
        <v>21</v>
      </c>
      <c r="Z25" s="3"/>
      <c r="AA25" s="3"/>
      <c r="AB25" s="3"/>
      <c r="AC25" s="3"/>
      <c r="AD25" s="3"/>
      <c r="AE25" s="3"/>
      <c r="AF25" s="3"/>
      <c r="AG25" s="3"/>
      <c r="AH25" s="4"/>
      <c r="AI25" s="26">
        <f>W25</f>
        <v>170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6171.424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K26</f>
        <v>6171.424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7122.424</v>
      </c>
    </row>
    <row r="27" spans="13:35" ht="15">
      <c r="M27" s="25"/>
      <c r="N27" s="25"/>
      <c r="O27" s="25"/>
      <c r="P27" s="25"/>
      <c r="Q27" s="25"/>
      <c r="R27" s="25"/>
      <c r="S27" s="25"/>
      <c r="T27" s="25"/>
      <c r="U27" s="25"/>
      <c r="V27" s="23"/>
      <c r="W27" s="23"/>
      <c r="Y27" s="25"/>
      <c r="Z27" s="25"/>
      <c r="AA27" s="25"/>
      <c r="AB27" s="25"/>
      <c r="AC27" s="25"/>
      <c r="AD27" s="25"/>
      <c r="AE27" s="25"/>
      <c r="AF27" s="25"/>
      <c r="AG27" s="25"/>
      <c r="AH27" s="23"/>
      <c r="AI27" s="23"/>
    </row>
    <row r="28" spans="1:33" ht="15.75">
      <c r="A28" s="1"/>
      <c r="B28" s="1"/>
      <c r="C28" s="1"/>
      <c r="D28" s="1"/>
      <c r="E28" s="24" t="s">
        <v>29</v>
      </c>
      <c r="F28" s="1"/>
      <c r="G28" s="1"/>
      <c r="H28" s="1"/>
      <c r="I28" s="1"/>
      <c r="L28" s="16"/>
      <c r="M28" s="1"/>
      <c r="N28" s="1"/>
      <c r="O28" s="1"/>
      <c r="P28" s="1"/>
      <c r="Q28" s="1"/>
      <c r="R28" s="24" t="s">
        <v>28</v>
      </c>
      <c r="S28" s="1"/>
      <c r="T28" s="1"/>
      <c r="U28" s="1"/>
      <c r="Y28" s="1"/>
      <c r="Z28" s="1"/>
      <c r="AA28" s="1"/>
      <c r="AB28" s="1"/>
      <c r="AC28" s="1"/>
      <c r="AD28" s="24" t="s">
        <v>26</v>
      </c>
      <c r="AE28" s="1"/>
      <c r="AF28" s="1"/>
      <c r="AG28" s="1"/>
    </row>
    <row r="29" spans="1:35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AI9+AI4-AI26</f>
        <v>-42294.748999999996</v>
      </c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-40903.331999999995</v>
      </c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-39511.91499999999</v>
      </c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22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2"/>
      <c r="Y30" s="2" t="s">
        <v>92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872.3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872.3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872.3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10.9</v>
      </c>
    </row>
    <row r="34" spans="1:35" ht="15">
      <c r="A34" s="2" t="s">
        <v>49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7562.840999999999</v>
      </c>
      <c r="M34" s="2" t="s">
        <v>47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7562.840999999999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9508.07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3602.5989999999997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3602.5989999999997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3602.5989999999997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183.183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183.183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183.183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1343.3419999999999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1343.3419999999999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1648.647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872.3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872.3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872.3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93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296.582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5">
        <f>K51</f>
        <v>170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5">
        <f>K41</f>
        <v>170</v>
      </c>
      <c r="Y41" s="7" t="s">
        <v>94</v>
      </c>
      <c r="Z41" s="6"/>
      <c r="AA41" s="6"/>
      <c r="AB41" s="6"/>
      <c r="AC41" s="6"/>
      <c r="AD41" s="6"/>
      <c r="AE41" s="6"/>
      <c r="AF41" s="6"/>
      <c r="AG41" s="3"/>
      <c r="AH41" s="4"/>
      <c r="AI41" s="15">
        <f>AI51</f>
        <v>170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22</v>
      </c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 t="s">
        <v>22</v>
      </c>
    </row>
    <row r="51" spans="1:35" ht="15">
      <c r="A51" s="2" t="s">
        <v>21</v>
      </c>
      <c r="B51" s="3"/>
      <c r="C51" s="3"/>
      <c r="D51" s="3"/>
      <c r="E51" s="3"/>
      <c r="F51" s="3"/>
      <c r="G51" s="3"/>
      <c r="H51" s="3"/>
      <c r="I51" s="3"/>
      <c r="J51" s="4"/>
      <c r="K51" s="26">
        <f>K25</f>
        <v>170</v>
      </c>
      <c r="M51" s="2" t="s">
        <v>21</v>
      </c>
      <c r="N51" s="3"/>
      <c r="O51" s="3"/>
      <c r="P51" s="3"/>
      <c r="Q51" s="3"/>
      <c r="R51" s="3"/>
      <c r="S51" s="3"/>
      <c r="T51" s="3"/>
      <c r="U51" s="3"/>
      <c r="V51" s="4"/>
      <c r="W51" s="26">
        <f>K51</f>
        <v>170</v>
      </c>
      <c r="Y51" s="2" t="s">
        <v>21</v>
      </c>
      <c r="Z51" s="3"/>
      <c r="AA51" s="3"/>
      <c r="AB51" s="3"/>
      <c r="AC51" s="3"/>
      <c r="AD51" s="3"/>
      <c r="AE51" s="3"/>
      <c r="AF51" s="3"/>
      <c r="AG51" s="3"/>
      <c r="AH51" s="4"/>
      <c r="AI51" s="26">
        <f>W51</f>
        <v>170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K26</f>
        <v>6171.424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K52</f>
        <v>6171.424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6773.311000000001</v>
      </c>
    </row>
    <row r="53" spans="1:35" ht="15">
      <c r="A53" s="25"/>
      <c r="B53" s="25"/>
      <c r="C53" s="25"/>
      <c r="D53" s="25"/>
      <c r="E53" s="25"/>
      <c r="F53" s="25"/>
      <c r="G53" s="25"/>
      <c r="H53" s="25"/>
      <c r="I53" s="25"/>
      <c r="J53" s="23"/>
      <c r="K53" s="23"/>
      <c r="M53" s="25"/>
      <c r="N53" s="25"/>
      <c r="O53" s="25"/>
      <c r="P53" s="25"/>
      <c r="Q53" s="25"/>
      <c r="R53" s="25"/>
      <c r="S53" s="25"/>
      <c r="T53" s="25"/>
      <c r="U53" s="25"/>
      <c r="V53" s="23"/>
      <c r="W53" s="23"/>
      <c r="Y53" s="25"/>
      <c r="Z53" s="25"/>
      <c r="AA53" s="25"/>
      <c r="AB53" s="25"/>
      <c r="AC53" s="25"/>
      <c r="AD53" s="25"/>
      <c r="AE53" s="25"/>
      <c r="AF53" s="25"/>
      <c r="AG53" s="25"/>
      <c r="AH53" s="23"/>
      <c r="AI53" s="23"/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-36777.155999999995</v>
      </c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-34042.397</v>
      </c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-34319.638</v>
      </c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5" t="s">
        <v>22</v>
      </c>
      <c r="L56" s="17"/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5"/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22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872.3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872.3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872.3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10.9</v>
      </c>
      <c r="M59" s="2" t="s">
        <v>44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10.9</v>
      </c>
      <c r="Y59" s="2" t="s">
        <v>50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10.9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9508.07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9508.07</v>
      </c>
      <c r="Y60" s="2" t="s">
        <v>51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9508.07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3602.5989999999997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3602.5989999999997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3602.5989999999997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183.183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183.183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183.183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1648.647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1648.647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1648.647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872.3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872.3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872.3</v>
      </c>
    </row>
    <row r="66" spans="1:35" ht="15.75">
      <c r="A66" s="7" t="s">
        <v>93</v>
      </c>
      <c r="B66" s="3"/>
      <c r="C66" s="3"/>
      <c r="D66" s="3"/>
      <c r="E66" s="3"/>
      <c r="F66" s="3"/>
      <c r="G66" s="3"/>
      <c r="H66" s="3"/>
      <c r="I66" s="3"/>
      <c r="J66" s="4"/>
      <c r="K66" s="15">
        <f>W66</f>
        <v>296.582</v>
      </c>
      <c r="M66" s="7" t="s">
        <v>93</v>
      </c>
      <c r="N66" s="3"/>
      <c r="O66" s="3"/>
      <c r="P66" s="3"/>
      <c r="Q66" s="3"/>
      <c r="R66" s="3"/>
      <c r="S66" s="3"/>
      <c r="T66" s="3"/>
      <c r="U66" s="3"/>
      <c r="V66" s="4"/>
      <c r="W66" s="15">
        <f>AI66</f>
        <v>296.582</v>
      </c>
      <c r="Y66" s="7" t="s">
        <v>93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AI40</f>
        <v>296.582</v>
      </c>
    </row>
    <row r="67" spans="1:35" ht="15.75">
      <c r="A67" s="7" t="s">
        <v>94</v>
      </c>
      <c r="B67" s="6"/>
      <c r="C67" s="6"/>
      <c r="D67" s="6"/>
      <c r="E67" s="6"/>
      <c r="F67" s="6"/>
      <c r="G67" s="6"/>
      <c r="H67" s="6"/>
      <c r="I67" s="3"/>
      <c r="J67" s="4"/>
      <c r="K67" s="15">
        <f>K41</f>
        <v>170</v>
      </c>
      <c r="M67" s="7" t="s">
        <v>94</v>
      </c>
      <c r="N67" s="6"/>
      <c r="O67" s="6"/>
      <c r="P67" s="6"/>
      <c r="Q67" s="6"/>
      <c r="R67" s="6"/>
      <c r="S67" s="6"/>
      <c r="T67" s="6"/>
      <c r="U67" s="3"/>
      <c r="V67" s="4"/>
      <c r="W67" s="15">
        <f>W69+W77</f>
        <v>3182</v>
      </c>
      <c r="Y67" s="7" t="s">
        <v>94</v>
      </c>
      <c r="Z67" s="6"/>
      <c r="AA67" s="6"/>
      <c r="AB67" s="6"/>
      <c r="AC67" s="6"/>
      <c r="AD67" s="6"/>
      <c r="AE67" s="6"/>
      <c r="AF67" s="6"/>
      <c r="AG67" s="3"/>
      <c r="AH67" s="4"/>
      <c r="AI67" s="15">
        <f>AI76+AI77</f>
        <v>1222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>
        <v>3012</v>
      </c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22</v>
      </c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 t="s">
        <v>22</v>
      </c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 t="s">
        <v>22</v>
      </c>
      <c r="Y76" s="2" t="s">
        <v>95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v>1052</v>
      </c>
    </row>
    <row r="77" spans="1:35" ht="15">
      <c r="A77" s="2" t="s">
        <v>21</v>
      </c>
      <c r="B77" s="3"/>
      <c r="C77" s="3"/>
      <c r="D77" s="3"/>
      <c r="E77" s="3"/>
      <c r="F77" s="3"/>
      <c r="G77" s="3"/>
      <c r="H77" s="3"/>
      <c r="I77" s="3"/>
      <c r="J77" s="4"/>
      <c r="K77" s="26">
        <f>K67</f>
        <v>170</v>
      </c>
      <c r="M77" s="2" t="s">
        <v>21</v>
      </c>
      <c r="N77" s="3"/>
      <c r="O77" s="3"/>
      <c r="P77" s="3"/>
      <c r="Q77" s="3"/>
      <c r="R77" s="3"/>
      <c r="S77" s="3"/>
      <c r="T77" s="3"/>
      <c r="U77" s="3"/>
      <c r="V77" s="4"/>
      <c r="W77" s="26">
        <f>K77</f>
        <v>170</v>
      </c>
      <c r="Y77" s="2" t="s">
        <v>21</v>
      </c>
      <c r="Z77" s="3"/>
      <c r="AA77" s="3"/>
      <c r="AB77" s="3"/>
      <c r="AC77" s="3"/>
      <c r="AD77" s="3"/>
      <c r="AE77" s="3"/>
      <c r="AF77" s="3"/>
      <c r="AG77" s="3"/>
      <c r="AH77" s="4"/>
      <c r="AI77" s="15">
        <f>W77</f>
        <v>170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6773.311000000001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9785.311000000002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7825.311000000001</v>
      </c>
    </row>
    <row r="79" spans="1:35" ht="15">
      <c r="A79" s="25"/>
      <c r="B79" s="25"/>
      <c r="C79" s="25"/>
      <c r="D79" s="25"/>
      <c r="E79" s="25"/>
      <c r="F79" s="25"/>
      <c r="G79" s="25"/>
      <c r="H79" s="25"/>
      <c r="I79" s="25"/>
      <c r="J79" s="23"/>
      <c r="K79" s="23"/>
      <c r="M79" s="25"/>
      <c r="N79" s="25"/>
      <c r="O79" s="25"/>
      <c r="P79" s="25"/>
      <c r="Q79" s="25"/>
      <c r="R79" s="25"/>
      <c r="S79" s="25"/>
      <c r="T79" s="25"/>
      <c r="U79" s="25"/>
      <c r="V79" s="23"/>
      <c r="W79" s="23"/>
      <c r="Y79" s="25"/>
      <c r="Z79" s="25"/>
      <c r="AA79" s="25"/>
      <c r="AB79" s="25"/>
      <c r="AC79" s="25"/>
      <c r="AD79" s="25"/>
      <c r="AE79" s="25"/>
      <c r="AF79" s="25"/>
      <c r="AG79" s="25"/>
      <c r="AH79" s="23"/>
      <c r="AI79" s="23"/>
    </row>
    <row r="80" spans="5:30" ht="12.75">
      <c r="E80" s="18" t="s">
        <v>18</v>
      </c>
      <c r="R80" s="19" t="s">
        <v>19</v>
      </c>
      <c r="AD80" s="19" t="s">
        <v>20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2">
        <f>AI60+AI55-AI78</f>
        <v>-32636.879</v>
      </c>
      <c r="L81" s="17"/>
      <c r="M81" s="2" t="s">
        <v>81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-29605.538</v>
      </c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W86+W81-W104</f>
        <v>-26574.197</v>
      </c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5" t="s">
        <v>22</v>
      </c>
      <c r="M82" s="2" t="s">
        <v>82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22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872.3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872.3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872.3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10.9</v>
      </c>
      <c r="M85" s="2" t="s">
        <v>52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10.9</v>
      </c>
      <c r="Y85" s="2" t="s">
        <v>44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10.9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9508.07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9508.07</v>
      </c>
      <c r="Y86" s="2" t="s">
        <v>32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9508.07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5">
        <f aca="true" t="shared" si="0" ref="K88:K93">K62</f>
        <v>3602.5989999999997</v>
      </c>
      <c r="M88" s="7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5">
        <f aca="true" t="shared" si="1" ref="W88:W93">K88</f>
        <v>3602.5989999999997</v>
      </c>
      <c r="Y88" s="7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 aca="true" t="shared" si="2" ref="AI88:AI93">W88</f>
        <v>3602.5989999999997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 t="shared" si="0"/>
        <v>183.183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 t="shared" si="1"/>
        <v>183.183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 t="shared" si="2"/>
        <v>183.183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 t="shared" si="0"/>
        <v>1648.647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 t="shared" si="1"/>
        <v>1648.647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 t="shared" si="2"/>
        <v>1648.647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 t="shared" si="0"/>
        <v>872.3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 t="shared" si="1"/>
        <v>872.3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 t="shared" si="2"/>
        <v>872.3</v>
      </c>
    </row>
    <row r="92" spans="1:35" ht="15.75">
      <c r="A92" s="7" t="s">
        <v>93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93</v>
      </c>
      <c r="N92" s="3"/>
      <c r="O92" s="3"/>
      <c r="P92" s="3"/>
      <c r="Q92" s="3"/>
      <c r="R92" s="3"/>
      <c r="S92" s="3"/>
      <c r="T92" s="3"/>
      <c r="U92" s="3"/>
      <c r="V92" s="4"/>
      <c r="W92" s="15">
        <f t="shared" si="1"/>
        <v>0</v>
      </c>
      <c r="Y92" s="7" t="s">
        <v>93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 t="shared" si="2"/>
        <v>0</v>
      </c>
    </row>
    <row r="93" spans="1:35" ht="15.75">
      <c r="A93" s="7" t="s">
        <v>94</v>
      </c>
      <c r="B93" s="6"/>
      <c r="C93" s="6"/>
      <c r="D93" s="6"/>
      <c r="E93" s="6"/>
      <c r="F93" s="6"/>
      <c r="G93" s="6"/>
      <c r="H93" s="6"/>
      <c r="I93" s="3"/>
      <c r="J93" s="4"/>
      <c r="K93" s="15">
        <f t="shared" si="0"/>
        <v>170</v>
      </c>
      <c r="M93" s="7" t="s">
        <v>94</v>
      </c>
      <c r="N93" s="6"/>
      <c r="O93" s="6"/>
      <c r="P93" s="6"/>
      <c r="Q93" s="6"/>
      <c r="R93" s="6"/>
      <c r="S93" s="6"/>
      <c r="T93" s="6"/>
      <c r="U93" s="3"/>
      <c r="V93" s="4"/>
      <c r="W93" s="14">
        <f t="shared" si="1"/>
        <v>170</v>
      </c>
      <c r="Y93" s="7" t="s">
        <v>94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 t="shared" si="2"/>
        <v>170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 t="s">
        <v>22</v>
      </c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 t="s">
        <v>22</v>
      </c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 t="s">
        <v>22</v>
      </c>
    </row>
    <row r="103" spans="1:35" ht="15">
      <c r="A103" s="2" t="s">
        <v>21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f>K93</f>
        <v>170</v>
      </c>
      <c r="M103" s="2" t="s">
        <v>21</v>
      </c>
      <c r="N103" s="3"/>
      <c r="O103" s="3"/>
      <c r="P103" s="3"/>
      <c r="Q103" s="3"/>
      <c r="R103" s="3"/>
      <c r="S103" s="3"/>
      <c r="T103" s="3"/>
      <c r="U103" s="3"/>
      <c r="V103" s="4"/>
      <c r="W103" s="15">
        <f>K103</f>
        <v>170</v>
      </c>
      <c r="Y103" s="2" t="s">
        <v>21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>
        <f>W103</f>
        <v>170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6476.729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6476.729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6476.729</v>
      </c>
    </row>
    <row r="105" ht="12.75">
      <c r="AI105" s="16" t="s">
        <v>22</v>
      </c>
    </row>
    <row r="107" ht="12.75">
      <c r="AI107" s="28">
        <f>AI86+AI81-AI104</f>
        <v>-23542.856</v>
      </c>
    </row>
    <row r="108" spans="18:35" ht="12.75">
      <c r="R108" s="16" t="s">
        <v>22</v>
      </c>
      <c r="T108" t="s">
        <v>22</v>
      </c>
      <c r="AI108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2014-02-07T06:31:58Z</cp:lastPrinted>
  <dcterms:created xsi:type="dcterms:W3CDTF">2012-04-11T04:13:08Z</dcterms:created>
  <dcterms:modified xsi:type="dcterms:W3CDTF">2017-05-15T10:50:35Z</dcterms:modified>
  <cp:category/>
  <cp:version/>
  <cp:contentType/>
  <cp:contentStatus/>
</cp:coreProperties>
</file>