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<sst xmlns="http://schemas.openxmlformats.org/spreadsheetml/2006/main" count="433" uniqueCount="103">
  <si>
    <t>3. Общая площадь дома</t>
  </si>
  <si>
    <t>4. количество квартир</t>
  </si>
  <si>
    <t>Расходы</t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</si>
  <si>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</si>
  <si>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</si>
  <si>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</si>
  <si>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</si>
  <si>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</si>
  <si>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</si>
  <si>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</si>
  <si>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</si>
  <si>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</si>
  <si>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</si>
  <si>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</si>
  <si>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</si>
  <si>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</si>
  <si>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</si>
  <si>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</si>
  <si>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r>
      <t xml:space="preserve">3. </t>
    </r>
    <r>
      <rPr>
        <sz val="12"/>
        <rFont val="Arial Cyr"/>
        <family val="0"/>
      </rPr>
      <t>Освещение мест общего пользования (0,3)</t>
    </r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</si>
  <si>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</si>
  <si>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</si>
  <si>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</si>
  <si>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</si>
  <si>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 xml:space="preserve">октябрь </t>
  </si>
  <si>
    <t>ноябрь</t>
  </si>
  <si>
    <t>декабрь</t>
  </si>
  <si>
    <t xml:space="preserve">к. Прочие работы  </t>
  </si>
  <si>
    <t xml:space="preserve">к. Прочие работы </t>
  </si>
  <si>
    <t xml:space="preserve">в том числе за: </t>
  </si>
  <si>
    <t xml:space="preserve"> </t>
  </si>
  <si>
    <t>2. Остаток денежных средств по содержанию и текущему ремонту жилого дома на 01.01.2014г.</t>
  </si>
  <si>
    <t xml:space="preserve">6.начислено за январь   </t>
  </si>
  <si>
    <t xml:space="preserve">6.начислено за февраль    </t>
  </si>
  <si>
    <t xml:space="preserve">6.начислено за март   </t>
  </si>
  <si>
    <t>июнь</t>
  </si>
  <si>
    <t xml:space="preserve">г. Электрические сети с заменой электролампочек  </t>
  </si>
  <si>
    <t xml:space="preserve">6.начислено за июнь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</si>
  <si>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</si>
  <si>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</si>
  <si>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</si>
  <si>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</si>
  <si>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</si>
  <si>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</si>
  <si>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</si>
  <si>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</si>
  <si>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</si>
  <si>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</si>
  <si>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 xml:space="preserve">5.начислено за 1 квартал 2014г. </t>
  </si>
  <si>
    <t>6. задолженность за собственниками  на 01.04.2014г.</t>
  </si>
  <si>
    <t>к. Прочие работы (ремонт венттрубы)</t>
  </si>
  <si>
    <t>Остаток с 2014 года</t>
  </si>
  <si>
    <t>Итого начислено за 2015 год</t>
  </si>
  <si>
    <t>Итого истрачено за 2015 год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</si>
  <si>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</si>
  <si>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</si>
  <si>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</si>
  <si>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</si>
  <si>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</si>
  <si>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</si>
  <si>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>6. задолженность за собственникамина 01.01.2016г. За вывоз ТБО</t>
  </si>
  <si>
    <t>6. задолженность за собственниками  на 31.12.2015г.</t>
  </si>
  <si>
    <t xml:space="preserve">5.начислено за 4 квартал  </t>
  </si>
  <si>
    <t xml:space="preserve">коммунальным услугам жилого дома № 9 ул. Тружениц за 4 квартал  </t>
  </si>
  <si>
    <t>1. Задолженность по содержанию и текущему ремонту жилого дома на 01.10.2015 года</t>
  </si>
  <si>
    <t>2. Остаток денежных средств по содержанию и текущему ремонту жилого дома на 01.10.2015г.</t>
  </si>
  <si>
    <t>6. задолженность за собственниками  на 01.10.2015г.</t>
  </si>
  <si>
    <t xml:space="preserve">5.начислено за 3 квартал  </t>
  </si>
  <si>
    <t>2. Остаток денежных средств по содержанию и текущему ремонту жилого дома на 01.07.2015г.</t>
  </si>
  <si>
    <t>1. Задолженность по содержанию и текущему ремонту жилого дома на 01.07.2015 года</t>
  </si>
  <si>
    <t xml:space="preserve">коммунальным услугам жилого дома № 9 ул. Тружениц за 3 квартал </t>
  </si>
  <si>
    <t>6. задолженность за собственниками  на 01.07.2015г.</t>
  </si>
  <si>
    <t xml:space="preserve">5.начислено за 2 квартал  </t>
  </si>
  <si>
    <t>2. Остаток денежных средств по содержанию и текущему ремонту жилого дома на 01.04.2015г.</t>
  </si>
  <si>
    <t>1. Задолженность по содержанию и текущему ремонту жилого дома на 01.04.2015года</t>
  </si>
  <si>
    <t xml:space="preserve">коммунальным услугам жилого дома № 9 ул. Тружениц за 2 квартал  </t>
  </si>
  <si>
    <t xml:space="preserve">коммунальным услугам жилого дома № 9 ул. Тружениц за 1 квартал  </t>
  </si>
  <si>
    <t>1. Задолженность по содержанию и текущему ремонту жилого дома на 01.01.2015 года</t>
  </si>
  <si>
    <t xml:space="preserve">коммунальным услугам жилого дома № 9  ул. Тружениц  за январь  </t>
  </si>
  <si>
    <t xml:space="preserve">5. Тариф  </t>
  </si>
  <si>
    <t>2. Остаток денежных средств по содержанию и текущему ремонту жилого дома на 01.01.2015г.</t>
  </si>
  <si>
    <t xml:space="preserve">коммунальным услугам жилого дома № 9 ул. Тружениц за февраль  </t>
  </si>
  <si>
    <t>1. Задолженность по содержанию и текущему ремонту жилого дома на 01.02.2015 года</t>
  </si>
  <si>
    <t>2. Остаток денежных средств по содержанию и текущему ремонту жилого дома на 01.02.2015г.</t>
  </si>
  <si>
    <t xml:space="preserve">коммунальным услугам жилого дома № 9 ул. Тружениц  за март </t>
  </si>
  <si>
    <t>1. Задолженность по содержанию и текущему ремонту жилого дома на 01.03.2015 года</t>
  </si>
  <si>
    <t>2. Остаток денежных средств по содержанию и текущему ремонту жилого дома на 01.03.2015г.</t>
  </si>
  <si>
    <t>1. Задолженность по содержанию и текущему ремонту жилого дома на 01.06.2015 года</t>
  </si>
  <si>
    <t>2. Остаток денежных средств по содержанию и текущему ремонту жилого дома на 01.06.2015г.</t>
  </si>
  <si>
    <t>1. Задолженность по содержанию и текущему ремонту жилого дома на 01.05.2015 года</t>
  </si>
  <si>
    <t>2. Остаток денежных средств по содержанию и текущему ремонту жилого дома на 01.05.2015г.</t>
  </si>
  <si>
    <t>1. Задолженность по содержанию и текущему ремонту жилого дома на 01.04.2015 года</t>
  </si>
  <si>
    <t xml:space="preserve">5. Тариф </t>
  </si>
  <si>
    <t>1. Задолженность по содержанию и текущему ремонту жилого дома на 01.08.2015 года</t>
  </si>
  <si>
    <t>2. Остаток денежных средств по содержанию и текущему ремонту жилого дома на 01.08.2015г.</t>
  </si>
  <si>
    <t>1. Задолженность по содержанию и текущему ремонту жилого дома на 01.09.2015 года</t>
  </si>
  <si>
    <t>2. Остаток денежных средств по содержанию и текущему ремонту жилого дома на 01.09.2015г.</t>
  </si>
  <si>
    <t>1. Задолженность по содержанию и текущему ремонту жилого дома на 01.12.2015 года</t>
  </si>
  <si>
    <t>2. Остаток денежных средств по содержанию и текущему ремонту жилого дома на 01.12.2015г.</t>
  </si>
  <si>
    <t>2. Остаток денежных средств по содержанию и текущему ремонту жилого дома на 01.11.2015г.</t>
  </si>
  <si>
    <t>1. Задолженность по содержанию и текущему ремонту жилого дома на 01.11.2015 года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</si>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</sst>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9" xfId="0" applyBorder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tabSelected="1" workbookViewId="0" topLeftCell="A89">
      <selection activeCell="K117" sqref="K117"/>
    </sheetView>
  </sheetViews>
  <sheetFormatPr defaultColWidth="9.00390625" defaultRowHeight="12.75"/>
  <cols>
    <col min="10" max="10" width="17.25390625" style="0" customWidth="1"/>
  </cols>
  <sheetData>
    <row r="1" spans="1:9" ht="15">
      <c r="A1" s="1"/>
      <c r="B1" s="1" t="s">
        <v>15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75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76</v>
      </c>
      <c r="B4" s="3"/>
      <c r="C4" s="3"/>
      <c r="D4" s="3"/>
      <c r="E4" s="3"/>
      <c r="F4" s="3"/>
      <c r="G4" s="3"/>
      <c r="H4" s="3"/>
      <c r="I4" s="3"/>
      <c r="J4" s="4"/>
      <c r="K4" s="13" t="s">
        <v>29</v>
      </c>
    </row>
    <row r="5" spans="1:11" ht="15">
      <c r="A5" s="2" t="s">
        <v>30</v>
      </c>
      <c r="B5" s="3"/>
      <c r="C5" s="3"/>
      <c r="D5" s="3"/>
      <c r="E5" s="3"/>
      <c r="F5" s="3"/>
      <c r="G5" s="3"/>
      <c r="H5" s="3"/>
      <c r="I5" s="3"/>
      <c r="J5" s="4"/>
      <c r="K5" s="13">
        <v>11195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380.2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10</v>
      </c>
    </row>
    <row r="8" spans="1:11" ht="15">
      <c r="A8" s="2" t="s">
        <v>47</v>
      </c>
      <c r="B8" s="3"/>
      <c r="C8" s="3"/>
      <c r="D8" s="3"/>
      <c r="E8" s="3"/>
      <c r="F8" s="3"/>
      <c r="G8" s="3"/>
      <c r="H8" s="3"/>
      <c r="I8" s="3"/>
      <c r="J8" s="4"/>
      <c r="K8" s="16">
        <f>Лист2!K9+Лист2!W9+Лист2!AI9</f>
        <v>9999.26</v>
      </c>
    </row>
    <row r="9" spans="1:11" ht="15">
      <c r="A9" s="2" t="s">
        <v>48</v>
      </c>
      <c r="B9" s="3"/>
      <c r="C9" s="3"/>
      <c r="D9" s="3"/>
      <c r="E9" s="3"/>
      <c r="F9" s="3"/>
      <c r="G9" s="3"/>
      <c r="H9" s="3"/>
      <c r="I9" s="3"/>
      <c r="J9" s="4"/>
      <c r="K9" s="16">
        <v>3830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5"/>
    </row>
    <row r="11" spans="1:11" ht="15.75">
      <c r="A11" s="8" t="s">
        <v>22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Лист2!AI11+Лист2!W11+Лист2!K11</f>
        <v>4566.201999999999</v>
      </c>
    </row>
    <row r="12" spans="1:11" ht="15.75">
      <c r="A12" s="8" t="s">
        <v>17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K6*0.21*3</f>
        <v>239.526</v>
      </c>
    </row>
    <row r="13" spans="1:11" ht="15.75">
      <c r="A13" s="8" t="s">
        <v>100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K6*1.54*2</f>
        <v>1171.016</v>
      </c>
    </row>
    <row r="14" spans="1:11" ht="15.75">
      <c r="A14" s="8" t="s">
        <v>101</v>
      </c>
      <c r="B14" s="3"/>
      <c r="C14" s="3"/>
      <c r="D14" s="3"/>
      <c r="E14" s="3"/>
      <c r="F14" s="3"/>
      <c r="G14" s="3"/>
      <c r="H14" s="3"/>
      <c r="I14" s="3"/>
      <c r="J14" s="4"/>
      <c r="K14" s="16">
        <f>K6*1*2</f>
        <v>760.4</v>
      </c>
    </row>
    <row r="15" spans="1:11" ht="15.75">
      <c r="A15" s="8" t="s">
        <v>102</v>
      </c>
      <c r="B15" s="7"/>
      <c r="C15" s="7"/>
      <c r="D15" s="7"/>
      <c r="E15" s="7"/>
      <c r="F15" s="7"/>
      <c r="G15" s="7"/>
      <c r="H15" s="7"/>
      <c r="I15" s="3"/>
      <c r="J15" s="4"/>
      <c r="K15" s="15"/>
    </row>
    <row r="16" spans="1:11" ht="15">
      <c r="A16" s="2" t="s">
        <v>4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5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6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2" t="s">
        <v>7</v>
      </c>
      <c r="B19" s="3"/>
      <c r="C19" s="3"/>
      <c r="D19" s="3"/>
      <c r="E19" s="3"/>
      <c r="F19" s="3"/>
      <c r="G19" s="3"/>
      <c r="H19" s="3"/>
      <c r="I19" s="3"/>
      <c r="J19" s="4"/>
      <c r="K19" s="5"/>
    </row>
    <row r="20" spans="1:11" ht="15">
      <c r="A20" s="9" t="s">
        <v>8</v>
      </c>
      <c r="B20" s="10"/>
      <c r="C20" s="10"/>
      <c r="D20" s="10"/>
      <c r="E20" s="10"/>
      <c r="F20" s="10"/>
      <c r="G20" s="10"/>
      <c r="H20" s="10"/>
      <c r="I20" s="10"/>
      <c r="J20" s="11"/>
      <c r="K20" s="5"/>
    </row>
    <row r="21" spans="1:11" ht="15">
      <c r="A21" s="2" t="s">
        <v>9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2" t="s">
        <v>10</v>
      </c>
      <c r="B22" s="3"/>
      <c r="C22" s="3"/>
      <c r="D22" s="3"/>
      <c r="E22" s="3"/>
      <c r="F22" s="3"/>
      <c r="G22" s="3"/>
      <c r="H22" s="3"/>
      <c r="I22" s="3"/>
      <c r="J22" s="4"/>
      <c r="K22" s="5"/>
    </row>
    <row r="23" spans="1:11" ht="15">
      <c r="A23" s="9" t="s">
        <v>11</v>
      </c>
      <c r="B23" s="10"/>
      <c r="C23" s="10"/>
      <c r="D23" s="10"/>
      <c r="E23" s="10"/>
      <c r="F23" s="10"/>
      <c r="G23" s="10"/>
      <c r="H23" s="10"/>
      <c r="I23" s="10"/>
      <c r="J23" s="11"/>
      <c r="K23" s="5"/>
    </row>
    <row r="24" spans="1:11" ht="15">
      <c r="A24" s="2" t="s">
        <v>12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2" t="s">
        <v>13</v>
      </c>
      <c r="B25" s="3"/>
      <c r="C25" s="3"/>
      <c r="D25" s="3"/>
      <c r="E25" s="3"/>
      <c r="F25" s="3"/>
      <c r="G25" s="3"/>
      <c r="H25" s="3"/>
      <c r="I25" s="3"/>
      <c r="J25" s="4"/>
      <c r="K25" s="5"/>
    </row>
    <row r="26" spans="1:11" ht="15">
      <c r="A26" s="9" t="s">
        <v>14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</f>
        <v>6737.143999999998</v>
      </c>
    </row>
    <row r="28" spans="1:9" ht="15">
      <c r="A28" s="1"/>
      <c r="B28" s="1" t="s">
        <v>15</v>
      </c>
      <c r="C28" s="1"/>
      <c r="D28" s="1"/>
      <c r="E28" s="1"/>
      <c r="F28" s="1"/>
      <c r="G28" s="1"/>
      <c r="H28" s="1"/>
      <c r="I28" s="1"/>
    </row>
    <row r="29" spans="1:9" ht="15">
      <c r="A29" s="1"/>
      <c r="B29" s="1" t="s">
        <v>74</v>
      </c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12" ht="15">
      <c r="A31" s="2" t="s">
        <v>73</v>
      </c>
      <c r="B31" s="3"/>
      <c r="C31" s="3"/>
      <c r="D31" s="3"/>
      <c r="E31" s="3"/>
      <c r="F31" s="3"/>
      <c r="G31" s="3"/>
      <c r="H31" s="3"/>
      <c r="I31" s="3"/>
      <c r="J31" s="4"/>
      <c r="K31" s="13" t="s">
        <v>29</v>
      </c>
      <c r="L31" s="17"/>
    </row>
    <row r="32" spans="1:13" ht="15">
      <c r="A32" s="2" t="s">
        <v>72</v>
      </c>
      <c r="B32" s="3"/>
      <c r="C32" s="3"/>
      <c r="D32" s="3"/>
      <c r="E32" s="3"/>
      <c r="F32" s="3"/>
      <c r="G32" s="3"/>
      <c r="H32" s="3"/>
      <c r="I32" s="3"/>
      <c r="J32" s="4"/>
      <c r="K32" s="13">
        <f>K5+K8-K26</f>
        <v>14457.116000000004</v>
      </c>
      <c r="M32" s="17"/>
    </row>
    <row r="33" spans="1:11" ht="15">
      <c r="A33" s="2" t="s">
        <v>0</v>
      </c>
      <c r="B33" s="3"/>
      <c r="C33" s="3"/>
      <c r="D33" s="3"/>
      <c r="E33" s="3"/>
      <c r="F33" s="3"/>
      <c r="G33" s="3"/>
      <c r="H33" s="3"/>
      <c r="I33" s="3"/>
      <c r="J33" s="4"/>
      <c r="K33" s="14">
        <v>380.2</v>
      </c>
    </row>
    <row r="34" spans="1:11" ht="15">
      <c r="A34" s="2" t="s">
        <v>1</v>
      </c>
      <c r="B34" s="3"/>
      <c r="C34" s="3"/>
      <c r="D34" s="3"/>
      <c r="E34" s="3"/>
      <c r="F34" s="3"/>
      <c r="G34" s="3"/>
      <c r="H34" s="3"/>
      <c r="I34" s="3"/>
      <c r="J34" s="4"/>
      <c r="K34" s="15">
        <v>10</v>
      </c>
    </row>
    <row r="35" spans="1:11" ht="15">
      <c r="A35" s="2" t="s">
        <v>71</v>
      </c>
      <c r="B35" s="3"/>
      <c r="C35" s="3"/>
      <c r="D35" s="3"/>
      <c r="E35" s="3"/>
      <c r="F35" s="3"/>
      <c r="G35" s="3"/>
      <c r="H35" s="3"/>
      <c r="I35" s="3"/>
      <c r="J35" s="4"/>
      <c r="K35" s="16">
        <f>Лист2!W34*3</f>
        <v>10151.34</v>
      </c>
    </row>
    <row r="36" spans="1:11" ht="15">
      <c r="A36" s="2" t="s">
        <v>70</v>
      </c>
      <c r="B36" s="3"/>
      <c r="C36" s="3"/>
      <c r="D36" s="3"/>
      <c r="E36" s="3"/>
      <c r="F36" s="3"/>
      <c r="G36" s="3"/>
      <c r="H36" s="3"/>
      <c r="I36" s="3"/>
      <c r="J36" s="4"/>
      <c r="K36" s="16">
        <v>1395</v>
      </c>
    </row>
    <row r="37" spans="1:11" ht="15.75">
      <c r="A37" s="2"/>
      <c r="B37" s="7" t="s">
        <v>2</v>
      </c>
      <c r="C37" s="7"/>
      <c r="D37" s="3"/>
      <c r="E37" s="3"/>
      <c r="F37" s="3"/>
      <c r="G37" s="3"/>
      <c r="H37" s="3"/>
      <c r="I37" s="3"/>
      <c r="J37" s="4"/>
      <c r="K37" s="15"/>
    </row>
    <row r="38" spans="1:11" ht="15.75">
      <c r="A38" s="8" t="s">
        <v>22</v>
      </c>
      <c r="B38" s="3"/>
      <c r="C38" s="3"/>
      <c r="D38" s="3"/>
      <c r="E38" s="3"/>
      <c r="F38" s="3"/>
      <c r="G38" s="3"/>
      <c r="H38" s="3"/>
      <c r="I38" s="3"/>
      <c r="J38" s="4"/>
      <c r="K38" s="16">
        <f>Лист2!W36*3</f>
        <v>4710.678</v>
      </c>
    </row>
    <row r="39" spans="1:11" ht="15.75">
      <c r="A39" s="8" t="s">
        <v>17</v>
      </c>
      <c r="B39" s="3"/>
      <c r="C39" s="3"/>
      <c r="D39" s="3"/>
      <c r="E39" s="3"/>
      <c r="F39" s="3"/>
      <c r="G39" s="3"/>
      <c r="H39" s="3"/>
      <c r="I39" s="3"/>
      <c r="J39" s="4"/>
      <c r="K39" s="16">
        <f>Лист2!W37*3</f>
        <v>239.526</v>
      </c>
    </row>
    <row r="40" spans="1:11" ht="15.75">
      <c r="A40" s="8" t="s">
        <v>100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Лист2!W38*3</f>
        <v>1756.5240000000001</v>
      </c>
    </row>
    <row r="41" spans="1:11" ht="15.75">
      <c r="A41" s="8" t="s">
        <v>101</v>
      </c>
      <c r="B41" s="3"/>
      <c r="C41" s="3"/>
      <c r="D41" s="3"/>
      <c r="E41" s="3"/>
      <c r="F41" s="3"/>
      <c r="G41" s="3"/>
      <c r="H41" s="3"/>
      <c r="I41" s="3"/>
      <c r="J41" s="4"/>
      <c r="K41" s="16">
        <f>Лист2!W39*3</f>
        <v>1140.6</v>
      </c>
    </row>
    <row r="42" spans="1:11" ht="15.75">
      <c r="A42" s="8" t="s">
        <v>102</v>
      </c>
      <c r="B42" s="7"/>
      <c r="C42" s="7"/>
      <c r="D42" s="7"/>
      <c r="E42" s="7"/>
      <c r="F42" s="7"/>
      <c r="G42" s="7"/>
      <c r="H42" s="7"/>
      <c r="I42" s="3"/>
      <c r="J42" s="4"/>
      <c r="K42" s="16"/>
    </row>
    <row r="43" spans="1:11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</row>
    <row r="44" spans="1:11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</row>
    <row r="45" spans="1:11" ht="15">
      <c r="A45" s="2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5"/>
    </row>
    <row r="46" spans="1:11" ht="15">
      <c r="A46" s="2" t="s">
        <v>7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9" t="s">
        <v>8</v>
      </c>
      <c r="B47" s="10"/>
      <c r="C47" s="10"/>
      <c r="D47" s="10"/>
      <c r="E47" s="10"/>
      <c r="F47" s="10"/>
      <c r="G47" s="10"/>
      <c r="H47" s="10"/>
      <c r="I47" s="10"/>
      <c r="J47" s="11"/>
      <c r="K47" s="5"/>
    </row>
    <row r="48" spans="1:11" ht="15">
      <c r="A48" s="2" t="s">
        <v>9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10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11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12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13</v>
      </c>
      <c r="B52" s="3"/>
      <c r="C52" s="3"/>
      <c r="D52" s="3"/>
      <c r="E52" s="3"/>
      <c r="F52" s="3"/>
      <c r="G52" s="3"/>
      <c r="H52" s="3"/>
      <c r="I52" s="3"/>
      <c r="J52" s="4"/>
      <c r="K52" s="6"/>
    </row>
    <row r="53" spans="1:11" ht="15">
      <c r="A53" s="9" t="s">
        <v>14</v>
      </c>
      <c r="B53" s="10"/>
      <c r="C53" s="10"/>
      <c r="D53" s="10"/>
      <c r="E53" s="10"/>
      <c r="F53" s="10"/>
      <c r="G53" s="10"/>
      <c r="H53" s="10"/>
      <c r="I53" s="10"/>
      <c r="J53" s="11"/>
      <c r="K53" s="16">
        <f>K38+K39+K40+K41</f>
        <v>7847.3279999999995</v>
      </c>
    </row>
    <row r="55" spans="1:9" ht="15">
      <c r="A55" s="1"/>
      <c r="B55" s="1" t="s">
        <v>15</v>
      </c>
      <c r="C55" s="1"/>
      <c r="D55" s="1"/>
      <c r="E55" s="1"/>
      <c r="F55" s="1"/>
      <c r="G55" s="1"/>
      <c r="H55" s="1"/>
      <c r="I55" s="1"/>
    </row>
    <row r="56" spans="1:9" ht="15">
      <c r="A56" s="1"/>
      <c r="B56" s="1" t="s">
        <v>69</v>
      </c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12" ht="15">
      <c r="A58" s="2" t="s">
        <v>68</v>
      </c>
      <c r="B58" s="3"/>
      <c r="C58" s="3"/>
      <c r="D58" s="3"/>
      <c r="E58" s="3"/>
      <c r="F58" s="3"/>
      <c r="G58" s="3"/>
      <c r="H58" s="3"/>
      <c r="I58" s="3"/>
      <c r="J58" s="4"/>
      <c r="K58" s="13" t="s">
        <v>29</v>
      </c>
      <c r="L58" s="17"/>
    </row>
    <row r="59" spans="1:11" ht="15">
      <c r="A59" s="2" t="s">
        <v>67</v>
      </c>
      <c r="B59" s="3"/>
      <c r="C59" s="3"/>
      <c r="D59" s="3"/>
      <c r="E59" s="3"/>
      <c r="F59" s="3"/>
      <c r="G59" s="3"/>
      <c r="H59" s="3"/>
      <c r="I59" s="3"/>
      <c r="J59" s="4"/>
      <c r="K59" s="13">
        <f>K32+K35-K53</f>
        <v>16761.128000000004</v>
      </c>
    </row>
    <row r="60" spans="1:11" ht="15">
      <c r="A60" s="2" t="s">
        <v>0</v>
      </c>
      <c r="B60" s="3"/>
      <c r="C60" s="3"/>
      <c r="D60" s="3"/>
      <c r="E60" s="3"/>
      <c r="F60" s="3"/>
      <c r="G60" s="3"/>
      <c r="H60" s="3"/>
      <c r="I60" s="3"/>
      <c r="J60" s="4"/>
      <c r="K60" s="14">
        <f>K33</f>
        <v>380.2</v>
      </c>
    </row>
    <row r="61" spans="1:11" ht="15">
      <c r="A61" s="2" t="s">
        <v>1</v>
      </c>
      <c r="B61" s="3"/>
      <c r="C61" s="3"/>
      <c r="D61" s="3"/>
      <c r="E61" s="3"/>
      <c r="F61" s="3"/>
      <c r="G61" s="3"/>
      <c r="H61" s="3"/>
      <c r="I61" s="3"/>
      <c r="J61" s="4"/>
      <c r="K61" s="15">
        <f>K34</f>
        <v>10</v>
      </c>
    </row>
    <row r="62" spans="1:11" ht="15">
      <c r="A62" s="2" t="s">
        <v>66</v>
      </c>
      <c r="B62" s="3"/>
      <c r="C62" s="3"/>
      <c r="D62" s="3"/>
      <c r="E62" s="3"/>
      <c r="F62" s="3"/>
      <c r="G62" s="3"/>
      <c r="H62" s="3"/>
      <c r="I62" s="3"/>
      <c r="J62" s="4"/>
      <c r="K62" s="16">
        <f>K35</f>
        <v>10151.34</v>
      </c>
    </row>
    <row r="63" spans="1:11" ht="15">
      <c r="A63" s="2" t="s">
        <v>65</v>
      </c>
      <c r="B63" s="3"/>
      <c r="C63" s="3"/>
      <c r="D63" s="3"/>
      <c r="E63" s="3"/>
      <c r="F63" s="3"/>
      <c r="G63" s="3"/>
      <c r="H63" s="3"/>
      <c r="I63" s="3"/>
      <c r="J63" s="4"/>
      <c r="K63" s="16" t="s">
        <v>29</v>
      </c>
    </row>
    <row r="64" spans="1:11" ht="15.75">
      <c r="A64" s="2"/>
      <c r="B64" s="7" t="s">
        <v>2</v>
      </c>
      <c r="C64" s="7"/>
      <c r="D64" s="3"/>
      <c r="E64" s="3"/>
      <c r="F64" s="3"/>
      <c r="G64" s="3"/>
      <c r="H64" s="3"/>
      <c r="I64" s="3"/>
      <c r="J64" s="4"/>
      <c r="K64" s="15"/>
    </row>
    <row r="65" spans="1:11" ht="15.75">
      <c r="A65" s="8" t="s">
        <v>22</v>
      </c>
      <c r="B65" s="3"/>
      <c r="C65" s="3"/>
      <c r="D65" s="3"/>
      <c r="E65" s="3"/>
      <c r="F65" s="3"/>
      <c r="G65" s="3"/>
      <c r="H65" s="3"/>
      <c r="I65" s="3"/>
      <c r="J65" s="4"/>
      <c r="K65" s="16">
        <f>K38</f>
        <v>4710.678</v>
      </c>
    </row>
    <row r="66" spans="1:11" ht="15.75">
      <c r="A66" s="8" t="s">
        <v>17</v>
      </c>
      <c r="B66" s="3"/>
      <c r="C66" s="3"/>
      <c r="D66" s="3"/>
      <c r="E66" s="3"/>
      <c r="F66" s="3"/>
      <c r="G66" s="3"/>
      <c r="H66" s="3"/>
      <c r="I66" s="3"/>
      <c r="J66" s="4"/>
      <c r="K66" s="16">
        <f>K39</f>
        <v>239.526</v>
      </c>
    </row>
    <row r="67" spans="1:11" ht="15.75">
      <c r="A67" s="8" t="s">
        <v>100</v>
      </c>
      <c r="B67" s="3"/>
      <c r="C67" s="3"/>
      <c r="D67" s="3"/>
      <c r="E67" s="3"/>
      <c r="F67" s="3"/>
      <c r="G67" s="3"/>
      <c r="H67" s="3"/>
      <c r="I67" s="3"/>
      <c r="J67" s="4"/>
      <c r="K67" s="16">
        <f>K40</f>
        <v>1756.5240000000001</v>
      </c>
    </row>
    <row r="68" spans="1:11" ht="15.75">
      <c r="A68" s="8" t="s">
        <v>101</v>
      </c>
      <c r="B68" s="3"/>
      <c r="C68" s="3"/>
      <c r="D68" s="3"/>
      <c r="E68" s="3"/>
      <c r="F68" s="3"/>
      <c r="G68" s="3"/>
      <c r="H68" s="3"/>
      <c r="I68" s="3"/>
      <c r="J68" s="4"/>
      <c r="K68" s="16">
        <f>K41</f>
        <v>1140.6</v>
      </c>
    </row>
    <row r="69" spans="1:11" ht="15.75">
      <c r="A69" s="8" t="s">
        <v>102</v>
      </c>
      <c r="B69" s="7"/>
      <c r="C69" s="7"/>
      <c r="D69" s="7"/>
      <c r="E69" s="7"/>
      <c r="F69" s="7"/>
      <c r="G69" s="7"/>
      <c r="H69" s="7"/>
      <c r="I69" s="3"/>
      <c r="J69" s="4"/>
      <c r="K69" s="16"/>
    </row>
    <row r="70" spans="1:11" ht="15">
      <c r="A70" s="2" t="s">
        <v>4</v>
      </c>
      <c r="B70" s="3"/>
      <c r="C70" s="3"/>
      <c r="D70" s="3"/>
      <c r="E70" s="3"/>
      <c r="F70" s="3"/>
      <c r="G70" s="3"/>
      <c r="H70" s="3"/>
      <c r="I70" s="3"/>
      <c r="J70" s="4"/>
      <c r="K70" s="5"/>
    </row>
    <row r="71" spans="1:11" ht="15">
      <c r="A71" s="2" t="s">
        <v>5</v>
      </c>
      <c r="B71" s="3"/>
      <c r="C71" s="3"/>
      <c r="D71" s="3"/>
      <c r="E71" s="3"/>
      <c r="F71" s="3"/>
      <c r="G71" s="3"/>
      <c r="H71" s="3"/>
      <c r="I71" s="3"/>
      <c r="J71" s="4"/>
      <c r="K71" s="5"/>
    </row>
    <row r="72" spans="1:11" ht="15">
      <c r="A72" s="2" t="s">
        <v>6</v>
      </c>
      <c r="B72" s="3"/>
      <c r="C72" s="3"/>
      <c r="D72" s="3"/>
      <c r="E72" s="3"/>
      <c r="F72" s="3"/>
      <c r="G72" s="3"/>
      <c r="H72" s="3"/>
      <c r="I72" s="3"/>
      <c r="J72" s="4"/>
      <c r="K72" s="5"/>
    </row>
    <row r="73" spans="1:11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</row>
    <row r="74" spans="1:11" ht="15">
      <c r="A74" s="9" t="s">
        <v>8</v>
      </c>
      <c r="B74" s="10"/>
      <c r="C74" s="10"/>
      <c r="D74" s="10"/>
      <c r="E74" s="10"/>
      <c r="F74" s="10"/>
      <c r="G74" s="10"/>
      <c r="H74" s="10"/>
      <c r="I74" s="10"/>
      <c r="J74" s="11"/>
      <c r="K74" s="5"/>
    </row>
    <row r="75" spans="1:11" ht="15">
      <c r="A75" s="2" t="s">
        <v>9</v>
      </c>
      <c r="B75" s="3"/>
      <c r="C75" s="3"/>
      <c r="D75" s="3"/>
      <c r="E75" s="3"/>
      <c r="F75" s="3"/>
      <c r="G75" s="3"/>
      <c r="H75" s="3"/>
      <c r="I75" s="3"/>
      <c r="J75" s="4"/>
      <c r="K75" s="5"/>
    </row>
    <row r="76" spans="1:11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</row>
    <row r="77" spans="1:11" ht="15">
      <c r="A77" s="9" t="s">
        <v>11</v>
      </c>
      <c r="B77" s="10"/>
      <c r="C77" s="10"/>
      <c r="D77" s="10"/>
      <c r="E77" s="10"/>
      <c r="F77" s="10"/>
      <c r="G77" s="10"/>
      <c r="H77" s="10"/>
      <c r="I77" s="10"/>
      <c r="J77" s="11"/>
      <c r="K77" s="5"/>
    </row>
    <row r="78" spans="1:11" ht="15">
      <c r="A78" s="2" t="s">
        <v>12</v>
      </c>
      <c r="B78" s="3"/>
      <c r="C78" s="3"/>
      <c r="D78" s="3"/>
      <c r="E78" s="3"/>
      <c r="F78" s="3"/>
      <c r="G78" s="3"/>
      <c r="H78" s="3"/>
      <c r="I78" s="3"/>
      <c r="J78" s="4"/>
      <c r="K78" s="5"/>
    </row>
    <row r="79" spans="1:11" ht="15">
      <c r="A79" s="2" t="s">
        <v>13</v>
      </c>
      <c r="B79" s="3"/>
      <c r="C79" s="3"/>
      <c r="D79" s="3"/>
      <c r="E79" s="3"/>
      <c r="F79" s="3"/>
      <c r="G79" s="3"/>
      <c r="H79" s="3"/>
      <c r="I79" s="3"/>
      <c r="J79" s="4"/>
      <c r="K79" s="6"/>
    </row>
    <row r="80" spans="1:11" ht="15">
      <c r="A80" s="9" t="s">
        <v>14</v>
      </c>
      <c r="B80" s="10"/>
      <c r="C80" s="10"/>
      <c r="D80" s="10"/>
      <c r="E80" s="10"/>
      <c r="F80" s="10"/>
      <c r="G80" s="10"/>
      <c r="H80" s="10"/>
      <c r="I80" s="10"/>
      <c r="J80" s="11"/>
      <c r="K80" s="16">
        <f>K65+K66+K67+K68</f>
        <v>7847.3279999999995</v>
      </c>
    </row>
    <row r="82" spans="1:9" ht="15">
      <c r="A82" s="1"/>
      <c r="B82" s="1" t="s">
        <v>15</v>
      </c>
      <c r="C82" s="1"/>
      <c r="D82" s="1"/>
      <c r="E82" s="1"/>
      <c r="F82" s="1"/>
      <c r="G82" s="1"/>
      <c r="H82" s="1"/>
      <c r="I82" s="1"/>
    </row>
    <row r="83" spans="1:9" ht="15">
      <c r="A83" s="1"/>
      <c r="B83" s="1" t="s">
        <v>62</v>
      </c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12" ht="15">
      <c r="A85" s="2" t="s">
        <v>63</v>
      </c>
      <c r="B85" s="3"/>
      <c r="C85" s="3"/>
      <c r="D85" s="3"/>
      <c r="E85" s="3"/>
      <c r="F85" s="3"/>
      <c r="G85" s="3"/>
      <c r="H85" s="3"/>
      <c r="I85" s="3"/>
      <c r="J85" s="4"/>
      <c r="K85" s="16" t="s">
        <v>29</v>
      </c>
      <c r="L85" s="17"/>
    </row>
    <row r="86" spans="1:11" ht="15">
      <c r="A86" s="2" t="s">
        <v>64</v>
      </c>
      <c r="B86" s="3"/>
      <c r="C86" s="3"/>
      <c r="D86" s="3"/>
      <c r="E86" s="3"/>
      <c r="F86" s="3"/>
      <c r="G86" s="3"/>
      <c r="H86" s="3"/>
      <c r="I86" s="3"/>
      <c r="J86" s="4"/>
      <c r="K86" s="13">
        <f>K59+K62-K80</f>
        <v>19065.140000000007</v>
      </c>
    </row>
    <row r="87" spans="1:11" ht="15">
      <c r="A87" s="2" t="s">
        <v>0</v>
      </c>
      <c r="B87" s="3"/>
      <c r="C87" s="3"/>
      <c r="D87" s="3"/>
      <c r="E87" s="3"/>
      <c r="F87" s="3"/>
      <c r="G87" s="3"/>
      <c r="H87" s="3"/>
      <c r="I87" s="3"/>
      <c r="J87" s="4"/>
      <c r="K87" s="14">
        <f>K60</f>
        <v>380.2</v>
      </c>
    </row>
    <row r="88" spans="1:11" ht="15">
      <c r="A88" s="2" t="s">
        <v>1</v>
      </c>
      <c r="B88" s="3"/>
      <c r="C88" s="3"/>
      <c r="D88" s="3"/>
      <c r="E88" s="3"/>
      <c r="F88" s="3"/>
      <c r="G88" s="3"/>
      <c r="H88" s="3"/>
      <c r="I88" s="3"/>
      <c r="J88" s="4"/>
      <c r="K88" s="15">
        <f>K61</f>
        <v>10</v>
      </c>
    </row>
    <row r="89" spans="1:11" ht="15">
      <c r="A89" s="2" t="s">
        <v>61</v>
      </c>
      <c r="B89" s="3"/>
      <c r="C89" s="3"/>
      <c r="D89" s="3"/>
      <c r="E89" s="3"/>
      <c r="F89" s="3"/>
      <c r="G89" s="3"/>
      <c r="H89" s="3"/>
      <c r="I89" s="3"/>
      <c r="J89" s="4"/>
      <c r="K89" s="16">
        <f>K62</f>
        <v>10151.34</v>
      </c>
    </row>
    <row r="90" spans="1:11" ht="15">
      <c r="A90" s="2" t="s">
        <v>60</v>
      </c>
      <c r="B90" s="3"/>
      <c r="C90" s="3"/>
      <c r="D90" s="3"/>
      <c r="E90" s="3"/>
      <c r="F90" s="3"/>
      <c r="G90" s="3"/>
      <c r="H90" s="3"/>
      <c r="I90" s="3"/>
      <c r="J90" s="4"/>
      <c r="K90" s="16"/>
    </row>
    <row r="91" spans="1:11" ht="15.75">
      <c r="A91" s="2"/>
      <c r="B91" s="7" t="s">
        <v>2</v>
      </c>
      <c r="C91" s="7"/>
      <c r="D91" s="3"/>
      <c r="E91" s="3"/>
      <c r="F91" s="3"/>
      <c r="G91" s="3"/>
      <c r="H91" s="3"/>
      <c r="I91" s="3"/>
      <c r="J91" s="4"/>
      <c r="K91" s="15"/>
    </row>
    <row r="92" spans="1:11" ht="15.75">
      <c r="A92" s="8" t="s">
        <v>22</v>
      </c>
      <c r="B92" s="3"/>
      <c r="C92" s="3"/>
      <c r="D92" s="3"/>
      <c r="E92" s="3"/>
      <c r="F92" s="3"/>
      <c r="G92" s="3"/>
      <c r="H92" s="3"/>
      <c r="I92" s="3"/>
      <c r="J92" s="4"/>
      <c r="K92" s="16">
        <f>K65</f>
        <v>4710.678</v>
      </c>
    </row>
    <row r="93" spans="1:11" ht="15.75">
      <c r="A93" s="8" t="s">
        <v>17</v>
      </c>
      <c r="B93" s="3"/>
      <c r="C93" s="3"/>
      <c r="D93" s="3"/>
      <c r="E93" s="3"/>
      <c r="F93" s="3"/>
      <c r="G93" s="3"/>
      <c r="H93" s="3"/>
      <c r="I93" s="3"/>
      <c r="J93" s="4"/>
      <c r="K93" s="16">
        <f>K66</f>
        <v>239.526</v>
      </c>
    </row>
    <row r="94" spans="1:11" ht="15.75">
      <c r="A94" s="8" t="s">
        <v>100</v>
      </c>
      <c r="B94" s="3"/>
      <c r="C94" s="3"/>
      <c r="D94" s="3"/>
      <c r="E94" s="3"/>
      <c r="F94" s="3"/>
      <c r="G94" s="3"/>
      <c r="H94" s="3"/>
      <c r="I94" s="3"/>
      <c r="J94" s="4"/>
      <c r="K94" s="16">
        <f>K67</f>
        <v>1756.5240000000001</v>
      </c>
    </row>
    <row r="95" spans="1:11" ht="15.75">
      <c r="A95" s="8" t="s">
        <v>101</v>
      </c>
      <c r="B95" s="3"/>
      <c r="C95" s="3"/>
      <c r="D95" s="3"/>
      <c r="E95" s="3"/>
      <c r="F95" s="3"/>
      <c r="G95" s="3"/>
      <c r="H95" s="3"/>
      <c r="I95" s="3"/>
      <c r="J95" s="4"/>
      <c r="K95" s="16">
        <f>K68</f>
        <v>1140.6</v>
      </c>
    </row>
    <row r="96" spans="1:11" ht="15.75">
      <c r="A96" s="8" t="s">
        <v>102</v>
      </c>
      <c r="B96" s="7"/>
      <c r="C96" s="7"/>
      <c r="D96" s="7"/>
      <c r="E96" s="7"/>
      <c r="F96" s="7"/>
      <c r="G96" s="7"/>
      <c r="H96" s="7"/>
      <c r="I96" s="3"/>
      <c r="J96" s="4"/>
      <c r="K96" s="16"/>
    </row>
    <row r="97" spans="1:11" ht="15">
      <c r="A97" s="2" t="s">
        <v>4</v>
      </c>
      <c r="B97" s="3"/>
      <c r="C97" s="3"/>
      <c r="D97" s="3"/>
      <c r="E97" s="3"/>
      <c r="F97" s="3"/>
      <c r="G97" s="3"/>
      <c r="H97" s="3"/>
      <c r="I97" s="3"/>
      <c r="J97" s="4"/>
      <c r="K97" s="5"/>
    </row>
    <row r="98" spans="1:11" ht="15">
      <c r="A98" s="2" t="s">
        <v>5</v>
      </c>
      <c r="B98" s="3"/>
      <c r="C98" s="3"/>
      <c r="D98" s="3"/>
      <c r="E98" s="3"/>
      <c r="F98" s="3"/>
      <c r="G98" s="3"/>
      <c r="H98" s="3"/>
      <c r="I98" s="3"/>
      <c r="J98" s="4"/>
      <c r="K98" s="5"/>
    </row>
    <row r="99" spans="1:11" ht="15">
      <c r="A99" s="2" t="s">
        <v>6</v>
      </c>
      <c r="B99" s="3"/>
      <c r="C99" s="3"/>
      <c r="D99" s="3"/>
      <c r="E99" s="3"/>
      <c r="F99" s="3"/>
      <c r="G99" s="3"/>
      <c r="H99" s="3"/>
      <c r="I99" s="3"/>
      <c r="J99" s="4"/>
      <c r="K99" s="5"/>
    </row>
    <row r="100" spans="1:11" ht="15">
      <c r="A100" s="2" t="s">
        <v>7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</row>
    <row r="101" spans="1:11" ht="15">
      <c r="A101" s="9" t="s">
        <v>8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5"/>
    </row>
    <row r="102" spans="1:11" ht="15">
      <c r="A102" s="2" t="s">
        <v>9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</row>
    <row r="103" spans="1:11" ht="15">
      <c r="A103" s="2" t="s">
        <v>10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</row>
    <row r="104" spans="1:11" ht="15">
      <c r="A104" s="9" t="s">
        <v>11</v>
      </c>
      <c r="B104" s="10"/>
      <c r="C104" s="10"/>
      <c r="D104" s="10"/>
      <c r="E104" s="10"/>
      <c r="F104" s="10"/>
      <c r="G104" s="10"/>
      <c r="H104" s="10"/>
      <c r="I104" s="10"/>
      <c r="J104" s="11"/>
      <c r="K104" s="5"/>
    </row>
    <row r="105" spans="1:11" ht="15">
      <c r="A105" s="2" t="s">
        <v>12</v>
      </c>
      <c r="B105" s="3"/>
      <c r="C105" s="3"/>
      <c r="D105" s="3"/>
      <c r="E105" s="3"/>
      <c r="F105" s="3"/>
      <c r="G105" s="3"/>
      <c r="H105" s="3"/>
      <c r="I105" s="3"/>
      <c r="J105" s="4"/>
      <c r="K105" s="5"/>
    </row>
    <row r="106" spans="1:11" ht="15">
      <c r="A106" s="2" t="s">
        <v>13</v>
      </c>
      <c r="B106" s="3"/>
      <c r="C106" s="3"/>
      <c r="D106" s="3"/>
      <c r="E106" s="3"/>
      <c r="F106" s="3"/>
      <c r="G106" s="3"/>
      <c r="H106" s="3"/>
      <c r="I106" s="3"/>
      <c r="J106" s="4"/>
      <c r="K106" s="6"/>
    </row>
    <row r="107" spans="1:11" ht="15">
      <c r="A107" s="9" t="s">
        <v>14</v>
      </c>
      <c r="B107" s="10"/>
      <c r="C107" s="10"/>
      <c r="D107" s="10"/>
      <c r="E107" s="10"/>
      <c r="F107" s="10"/>
      <c r="G107" s="10"/>
      <c r="H107" s="10"/>
      <c r="I107" s="10"/>
      <c r="J107" s="11"/>
      <c r="K107" s="16">
        <f>K92+K93+K94+K95</f>
        <v>7847.3279999999995</v>
      </c>
    </row>
    <row r="109" spans="1:12" ht="15">
      <c r="A109" s="2" t="s">
        <v>50</v>
      </c>
      <c r="B109" s="12"/>
      <c r="C109" s="12"/>
      <c r="D109" s="12"/>
      <c r="E109" s="12"/>
      <c r="F109" s="12"/>
      <c r="G109" s="12"/>
      <c r="H109" s="12"/>
      <c r="I109" s="12"/>
      <c r="J109" s="4"/>
      <c r="K109" s="15">
        <v>11195</v>
      </c>
      <c r="L109" s="17"/>
    </row>
    <row r="110" spans="1:11" ht="15">
      <c r="A110" s="21" t="s">
        <v>51</v>
      </c>
      <c r="B110" s="12"/>
      <c r="C110" s="12"/>
      <c r="D110" s="12"/>
      <c r="E110" s="12"/>
      <c r="F110" s="12"/>
      <c r="G110" s="12"/>
      <c r="H110" s="12"/>
      <c r="I110" s="12"/>
      <c r="J110" s="4"/>
      <c r="K110" s="16">
        <f>K89*3+K8</f>
        <v>40453.28</v>
      </c>
    </row>
    <row r="111" spans="1:11" ht="15">
      <c r="A111" s="22" t="s">
        <v>52</v>
      </c>
      <c r="B111" s="23"/>
      <c r="C111" s="23"/>
      <c r="D111" s="23"/>
      <c r="E111" s="23"/>
      <c r="F111" s="23"/>
      <c r="G111" s="23"/>
      <c r="H111" s="23"/>
      <c r="I111" s="23"/>
      <c r="J111" s="11"/>
      <c r="K111" s="16">
        <f>K107+K80+K53+K26</f>
        <v>30279.127999999997</v>
      </c>
    </row>
    <row r="112" spans="1:11" ht="15">
      <c r="A112" s="21" t="s">
        <v>28</v>
      </c>
      <c r="B112" s="12"/>
      <c r="C112" s="12"/>
      <c r="D112" s="12"/>
      <c r="E112" s="12"/>
      <c r="F112" s="12"/>
      <c r="G112" s="12"/>
      <c r="H112" s="12"/>
      <c r="I112" s="12"/>
      <c r="J112" s="4"/>
      <c r="K112" s="6"/>
    </row>
    <row r="113" spans="1:11" ht="15.75">
      <c r="A113" s="8" t="s">
        <v>22</v>
      </c>
      <c r="B113" s="12"/>
      <c r="C113" s="12"/>
      <c r="D113" s="12"/>
      <c r="E113" s="12"/>
      <c r="F113" s="12"/>
      <c r="G113" s="12"/>
      <c r="H113" s="12"/>
      <c r="I113" s="12"/>
      <c r="J113" s="4"/>
      <c r="K113" s="5"/>
    </row>
    <row r="114" spans="1:11" ht="15.75">
      <c r="A114" s="8" t="s">
        <v>17</v>
      </c>
      <c r="B114" s="12"/>
      <c r="C114" s="12"/>
      <c r="D114" s="12"/>
      <c r="E114" s="12"/>
      <c r="F114" s="12"/>
      <c r="G114" s="12"/>
      <c r="H114" s="12"/>
      <c r="I114" s="12"/>
      <c r="J114" s="4"/>
      <c r="K114" s="5"/>
    </row>
    <row r="115" spans="1:11" ht="15.75">
      <c r="A115" s="24" t="s">
        <v>53</v>
      </c>
      <c r="B115" s="23"/>
      <c r="C115" s="23"/>
      <c r="D115" s="23"/>
      <c r="E115" s="23"/>
      <c r="F115" s="23"/>
      <c r="G115" s="23"/>
      <c r="H115" s="23"/>
      <c r="I115" s="23"/>
      <c r="J115" s="11"/>
      <c r="K115" s="5"/>
    </row>
    <row r="116" spans="1:12" ht="15">
      <c r="A116" s="2" t="s">
        <v>54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L116" s="20"/>
    </row>
    <row r="117" spans="1:11" ht="15">
      <c r="A117" s="2" t="s">
        <v>55</v>
      </c>
      <c r="B117" s="3"/>
      <c r="C117" s="3"/>
      <c r="D117" s="3"/>
      <c r="E117" s="3"/>
      <c r="F117" s="3"/>
      <c r="G117" s="3"/>
      <c r="H117" s="3"/>
      <c r="I117" s="3"/>
      <c r="J117" s="4"/>
      <c r="K117" s="16">
        <v>20989</v>
      </c>
    </row>
    <row r="118" spans="1:11" ht="15">
      <c r="A118" s="2" t="s">
        <v>56</v>
      </c>
      <c r="B118" s="3"/>
      <c r="C118" s="3"/>
      <c r="D118" s="3"/>
      <c r="E118" s="3"/>
      <c r="F118" s="3"/>
      <c r="G118" s="3"/>
      <c r="H118" s="3"/>
      <c r="I118" s="3"/>
      <c r="J118" s="4"/>
      <c r="K118" s="16" t="s">
        <v>29</v>
      </c>
    </row>
    <row r="119" spans="1:11" ht="15">
      <c r="A119" s="2" t="s">
        <v>57</v>
      </c>
      <c r="B119" s="3"/>
      <c r="C119" s="3"/>
      <c r="D119" s="3"/>
      <c r="E119" s="3"/>
      <c r="F119" s="3"/>
      <c r="G119" s="3"/>
      <c r="H119" s="3"/>
      <c r="I119" s="3"/>
      <c r="J119" s="4"/>
      <c r="K119" s="15"/>
    </row>
    <row r="120" spans="1:11" ht="15">
      <c r="A120" s="25" t="s">
        <v>58</v>
      </c>
      <c r="B120" s="26"/>
      <c r="C120" s="26"/>
      <c r="D120" s="26"/>
      <c r="E120" s="26"/>
      <c r="F120" s="26"/>
      <c r="G120" s="26"/>
      <c r="H120" s="26"/>
      <c r="I120" s="26"/>
      <c r="J120" s="28"/>
      <c r="K120" s="15" t="s">
        <v>29</v>
      </c>
    </row>
    <row r="121" spans="1:11" ht="15">
      <c r="A121" s="2" t="s">
        <v>59</v>
      </c>
      <c r="B121" s="12"/>
      <c r="C121" s="12"/>
      <c r="D121" s="12"/>
      <c r="E121" s="12"/>
      <c r="F121" s="12"/>
      <c r="G121" s="12"/>
      <c r="H121" s="12"/>
      <c r="I121" s="12"/>
      <c r="J121" s="4"/>
      <c r="K121" s="16" t="s">
        <v>29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5"/>
  <sheetViews>
    <sheetView workbookViewId="0" topLeftCell="T70">
      <selection activeCell="AI101" sqref="AI101"/>
    </sheetView>
  </sheetViews>
  <sheetFormatPr defaultColWidth="9.00390625" defaultRowHeight="12.75"/>
  <cols>
    <col min="10" max="10" width="18.00390625" style="0" customWidth="1"/>
    <col min="22" max="22" width="18.125" style="0" customWidth="1"/>
    <col min="34" max="34" width="18.625" style="0" customWidth="1"/>
  </cols>
  <sheetData>
    <row r="1" spans="1:33" ht="15">
      <c r="A1" s="1"/>
      <c r="B1" s="1" t="s">
        <v>15</v>
      </c>
      <c r="C1" s="1"/>
      <c r="D1" s="1"/>
      <c r="E1" s="1"/>
      <c r="F1" s="1"/>
      <c r="G1" s="1"/>
      <c r="H1" s="1"/>
      <c r="I1" s="1"/>
      <c r="M1" s="1"/>
      <c r="N1" s="1" t="s">
        <v>15</v>
      </c>
      <c r="O1" s="1"/>
      <c r="P1" s="1"/>
      <c r="Q1" s="1"/>
      <c r="R1" s="1"/>
      <c r="S1" s="1"/>
      <c r="T1" s="1"/>
      <c r="U1" s="1"/>
      <c r="Y1" s="1"/>
      <c r="Z1" s="1" t="s">
        <v>15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77</v>
      </c>
      <c r="C2" s="1"/>
      <c r="D2" s="1"/>
      <c r="E2" s="1"/>
      <c r="F2" s="1"/>
      <c r="G2" s="1"/>
      <c r="H2" s="1"/>
      <c r="I2" s="1"/>
      <c r="M2" s="1"/>
      <c r="N2" s="1" t="s">
        <v>80</v>
      </c>
      <c r="O2" s="1"/>
      <c r="P2" s="1"/>
      <c r="Q2" s="1"/>
      <c r="R2" s="1"/>
      <c r="S2" s="1"/>
      <c r="T2" s="1"/>
      <c r="U2" s="1"/>
      <c r="Y2" s="1"/>
      <c r="Z2" s="1" t="s">
        <v>83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76</v>
      </c>
      <c r="B4" s="3"/>
      <c r="C4" s="3"/>
      <c r="D4" s="3"/>
      <c r="E4" s="3"/>
      <c r="F4" s="3"/>
      <c r="G4" s="3"/>
      <c r="H4" s="3"/>
      <c r="I4" s="3"/>
      <c r="J4" s="4"/>
      <c r="K4" s="13" t="s">
        <v>29</v>
      </c>
      <c r="M4" s="2" t="s">
        <v>81</v>
      </c>
      <c r="N4" s="3"/>
      <c r="O4" s="3"/>
      <c r="P4" s="3"/>
      <c r="Q4" s="3"/>
      <c r="R4" s="3"/>
      <c r="S4" s="3"/>
      <c r="T4" s="3"/>
      <c r="U4" s="3"/>
      <c r="V4" s="4"/>
      <c r="W4" s="13" t="s">
        <v>29</v>
      </c>
      <c r="X4" s="17"/>
      <c r="Y4" s="2" t="s">
        <v>84</v>
      </c>
      <c r="Z4" s="3"/>
      <c r="AA4" s="3"/>
      <c r="AB4" s="3"/>
      <c r="AC4" s="3"/>
      <c r="AD4" s="3"/>
      <c r="AE4" s="3"/>
      <c r="AF4" s="3"/>
      <c r="AG4" s="3"/>
      <c r="AH4" s="4"/>
      <c r="AI4" s="13" t="s">
        <v>29</v>
      </c>
    </row>
    <row r="5" spans="1:35" ht="15">
      <c r="A5" s="2" t="s">
        <v>79</v>
      </c>
      <c r="B5" s="3"/>
      <c r="C5" s="3"/>
      <c r="D5" s="3"/>
      <c r="E5" s="3"/>
      <c r="F5" s="3"/>
      <c r="G5" s="3"/>
      <c r="H5" s="3"/>
      <c r="I5" s="3"/>
      <c r="J5" s="4"/>
      <c r="K5" s="13">
        <v>11195</v>
      </c>
      <c r="M5" s="2" t="s">
        <v>82</v>
      </c>
      <c r="N5" s="3"/>
      <c r="O5" s="3"/>
      <c r="P5" s="3"/>
      <c r="Q5" s="3"/>
      <c r="R5" s="3"/>
      <c r="S5" s="3"/>
      <c r="T5" s="3"/>
      <c r="U5" s="3"/>
      <c r="V5" s="4"/>
      <c r="W5" s="13">
        <f>K5+K9-K26</f>
        <v>12921.108</v>
      </c>
      <c r="Y5" s="2" t="s">
        <v>85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W5+W9-W26</f>
        <v>13689.112000000001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380.2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380.2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380.2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10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10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10</v>
      </c>
    </row>
    <row r="8" spans="1:35" ht="15">
      <c r="A8" s="2" t="s">
        <v>78</v>
      </c>
      <c r="B8" s="3"/>
      <c r="C8" s="3"/>
      <c r="D8" s="3"/>
      <c r="E8" s="3"/>
      <c r="F8" s="3"/>
      <c r="G8" s="3"/>
      <c r="H8" s="3"/>
      <c r="I8" s="3"/>
      <c r="J8" s="4"/>
      <c r="K8" s="15">
        <v>8.5</v>
      </c>
      <c r="M8" s="2" t="s">
        <v>78</v>
      </c>
      <c r="N8" s="3"/>
      <c r="O8" s="3"/>
      <c r="P8" s="3"/>
      <c r="Q8" s="3"/>
      <c r="R8" s="3"/>
      <c r="S8" s="3"/>
      <c r="T8" s="3"/>
      <c r="U8" s="3"/>
      <c r="V8" s="4"/>
      <c r="W8" s="15">
        <v>8.9</v>
      </c>
      <c r="Y8" s="2" t="s">
        <v>78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8.9</v>
      </c>
    </row>
    <row r="9" spans="1:35" ht="15">
      <c r="A9" s="2" t="s">
        <v>31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3231.7</v>
      </c>
      <c r="M9" s="2" t="s">
        <v>32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3383.78</v>
      </c>
      <c r="Y9" s="2" t="s">
        <v>33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3383.78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16</v>
      </c>
      <c r="B11" s="3"/>
      <c r="C11" s="3"/>
      <c r="D11" s="3"/>
      <c r="E11" s="3"/>
      <c r="F11" s="3"/>
      <c r="G11" s="3"/>
      <c r="H11" s="3"/>
      <c r="I11" s="3"/>
      <c r="J11" s="4"/>
      <c r="K11" s="16">
        <f>K6*3.75</f>
        <v>1425.75</v>
      </c>
      <c r="M11" s="8" t="s">
        <v>22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1570.2259999999999</v>
      </c>
      <c r="Y11" s="8" t="s">
        <v>22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1570.2259999999999</v>
      </c>
    </row>
    <row r="12" spans="1:35" ht="15.75">
      <c r="A12" s="8" t="s">
        <v>17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79.842</v>
      </c>
      <c r="M12" s="8" t="s">
        <v>17</v>
      </c>
      <c r="N12" s="3"/>
      <c r="O12" s="3"/>
      <c r="P12" s="3"/>
      <c r="Q12" s="3"/>
      <c r="R12" s="3"/>
      <c r="S12" s="3"/>
      <c r="T12" s="3"/>
      <c r="U12" s="3"/>
      <c r="V12" s="4"/>
      <c r="W12" s="16">
        <f>K12</f>
        <v>79.842</v>
      </c>
      <c r="Y12" s="8" t="s">
        <v>17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79.842</v>
      </c>
    </row>
    <row r="13" spans="1:35" ht="15.75">
      <c r="A13" s="8" t="s">
        <v>18</v>
      </c>
      <c r="B13" s="3"/>
      <c r="C13" s="3"/>
      <c r="D13" s="3"/>
      <c r="E13" s="3"/>
      <c r="F13" s="3"/>
      <c r="G13" s="3"/>
      <c r="H13" s="3"/>
      <c r="I13" s="3"/>
      <c r="J13" s="4"/>
      <c r="K13" s="16" t="s">
        <v>29</v>
      </c>
      <c r="M13" s="8" t="s">
        <v>100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585.508</v>
      </c>
      <c r="Y13" s="8" t="s">
        <v>100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585.508</v>
      </c>
    </row>
    <row r="14" spans="1:35" ht="15.75">
      <c r="A14" s="8"/>
      <c r="B14" s="3"/>
      <c r="C14" s="3"/>
      <c r="D14" s="3"/>
      <c r="E14" s="3"/>
      <c r="F14" s="3"/>
      <c r="G14" s="3"/>
      <c r="H14" s="3"/>
      <c r="I14" s="3"/>
      <c r="J14" s="4"/>
      <c r="K14" s="16"/>
      <c r="M14" s="8" t="s">
        <v>101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380.2</v>
      </c>
      <c r="Y14" s="8" t="s">
        <v>101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380.2</v>
      </c>
    </row>
    <row r="15" spans="1:35" ht="15.75">
      <c r="A15" s="8" t="s">
        <v>3</v>
      </c>
      <c r="B15" s="7"/>
      <c r="C15" s="7"/>
      <c r="D15" s="7"/>
      <c r="E15" s="7"/>
      <c r="F15" s="7"/>
      <c r="G15" s="7"/>
      <c r="H15" s="7"/>
      <c r="I15" s="3"/>
      <c r="J15" s="4"/>
      <c r="K15" s="15"/>
      <c r="M15" s="8" t="s">
        <v>102</v>
      </c>
      <c r="N15" s="7"/>
      <c r="O15" s="7"/>
      <c r="P15" s="7"/>
      <c r="Q15" s="7"/>
      <c r="R15" s="7"/>
      <c r="S15" s="7"/>
      <c r="T15" s="7"/>
      <c r="U15" s="3"/>
      <c r="V15" s="4"/>
      <c r="W15" s="15"/>
      <c r="Y15" s="8" t="s">
        <v>102</v>
      </c>
      <c r="Z15" s="7"/>
      <c r="AA15" s="7"/>
      <c r="AB15" s="7"/>
      <c r="AC15" s="7"/>
      <c r="AD15" s="7"/>
      <c r="AE15" s="7"/>
      <c r="AF15" s="7"/>
      <c r="AG15" s="3"/>
      <c r="AH15" s="4"/>
      <c r="AI15" s="15"/>
    </row>
    <row r="16" spans="1:35" ht="15">
      <c r="A16" s="2" t="s">
        <v>4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4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4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5</v>
      </c>
      <c r="B17" s="3"/>
      <c r="C17" s="3"/>
      <c r="D17" s="3"/>
      <c r="E17" s="3"/>
      <c r="F17" s="3"/>
      <c r="G17" s="3"/>
      <c r="H17" s="3"/>
      <c r="I17" s="3"/>
      <c r="J17" s="4"/>
      <c r="K17" s="5"/>
      <c r="L17" s="20" t="s">
        <v>29</v>
      </c>
      <c r="M17" s="2" t="s">
        <v>5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5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6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6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6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7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7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7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9" t="s">
        <v>8</v>
      </c>
      <c r="B20" s="10"/>
      <c r="C20" s="10"/>
      <c r="D20" s="10"/>
      <c r="E20" s="10"/>
      <c r="F20" s="10"/>
      <c r="G20" s="10"/>
      <c r="H20" s="10"/>
      <c r="I20" s="10"/>
      <c r="J20" s="11"/>
      <c r="K20" s="5"/>
      <c r="M20" s="9" t="s">
        <v>8</v>
      </c>
      <c r="N20" s="10"/>
      <c r="O20" s="10"/>
      <c r="P20" s="10"/>
      <c r="Q20" s="10"/>
      <c r="R20" s="10"/>
      <c r="S20" s="10"/>
      <c r="T20" s="10"/>
      <c r="U20" s="10"/>
      <c r="V20" s="11"/>
      <c r="W20" s="5"/>
      <c r="Y20" s="9" t="s">
        <v>8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/>
    </row>
    <row r="21" spans="1:35" ht="15">
      <c r="A21" s="2" t="s">
        <v>9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9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9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10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10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10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9" t="s">
        <v>11</v>
      </c>
      <c r="B23" s="10"/>
      <c r="C23" s="10"/>
      <c r="D23" s="10"/>
      <c r="E23" s="10"/>
      <c r="F23" s="10"/>
      <c r="G23" s="10"/>
      <c r="H23" s="10"/>
      <c r="I23" s="10"/>
      <c r="J23" s="11"/>
      <c r="K23" s="5"/>
      <c r="M23" s="9" t="s">
        <v>11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11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/>
    </row>
    <row r="24" spans="1:35" ht="15">
      <c r="A24" s="2" t="s">
        <v>12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12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12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13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13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13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9" t="s">
        <v>14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</f>
        <v>1505.592</v>
      </c>
      <c r="M26" s="9" t="s">
        <v>14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</f>
        <v>2615.776</v>
      </c>
      <c r="X26" s="20">
        <f>K26+W26+AI26</f>
        <v>6737.144</v>
      </c>
      <c r="Y26" s="9" t="s">
        <v>14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</f>
        <v>2615.776</v>
      </c>
    </row>
    <row r="28" spans="1:33" ht="15.75">
      <c r="A28" s="1"/>
      <c r="B28" s="1"/>
      <c r="C28" s="1"/>
      <c r="D28" s="1"/>
      <c r="E28" s="1"/>
      <c r="F28" s="27" t="s">
        <v>39</v>
      </c>
      <c r="G28" s="1"/>
      <c r="H28" s="1"/>
      <c r="I28" s="1"/>
      <c r="M28" s="1"/>
      <c r="N28" s="1"/>
      <c r="O28" s="1"/>
      <c r="P28" s="1"/>
      <c r="Q28" s="1"/>
      <c r="R28" s="27" t="s">
        <v>37</v>
      </c>
      <c r="S28" s="1"/>
      <c r="T28" s="1"/>
      <c r="U28" s="1"/>
      <c r="Y28" s="1"/>
      <c r="Z28" s="1"/>
      <c r="AA28" s="1"/>
      <c r="AB28" s="1"/>
      <c r="AC28" s="1"/>
      <c r="AD28" s="27" t="s">
        <v>34</v>
      </c>
      <c r="AE28" s="1"/>
      <c r="AF28" s="1"/>
      <c r="AG28" s="1"/>
    </row>
    <row r="29" spans="1:36" ht="15">
      <c r="A29" s="2" t="s">
        <v>90</v>
      </c>
      <c r="B29" s="3"/>
      <c r="C29" s="3"/>
      <c r="D29" s="3"/>
      <c r="E29" s="3"/>
      <c r="F29" s="3"/>
      <c r="G29" s="3"/>
      <c r="H29" s="3"/>
      <c r="I29" s="3"/>
      <c r="J29" s="4"/>
      <c r="K29" s="13" t="s">
        <v>29</v>
      </c>
      <c r="M29" s="2" t="s">
        <v>88</v>
      </c>
      <c r="N29" s="3"/>
      <c r="O29" s="3"/>
      <c r="P29" s="3"/>
      <c r="Q29" s="3"/>
      <c r="R29" s="3"/>
      <c r="S29" s="3"/>
      <c r="T29" s="3"/>
      <c r="U29" s="3"/>
      <c r="V29" s="4"/>
      <c r="W29" s="13" t="s">
        <v>29</v>
      </c>
      <c r="X29" s="17"/>
      <c r="Y29" s="2" t="s">
        <v>86</v>
      </c>
      <c r="Z29" s="3"/>
      <c r="AA29" s="3"/>
      <c r="AB29" s="3"/>
      <c r="AC29" s="3"/>
      <c r="AD29" s="3"/>
      <c r="AE29" s="3"/>
      <c r="AF29" s="3"/>
      <c r="AG29" s="3"/>
      <c r="AH29" s="4"/>
      <c r="AI29" s="13" t="s">
        <v>29</v>
      </c>
      <c r="AJ29" s="17"/>
    </row>
    <row r="30" spans="1:35" ht="15">
      <c r="A30" s="2" t="s">
        <v>72</v>
      </c>
      <c r="B30" s="3"/>
      <c r="C30" s="3"/>
      <c r="D30" s="3"/>
      <c r="E30" s="3"/>
      <c r="F30" s="3"/>
      <c r="G30" s="3"/>
      <c r="H30" s="3"/>
      <c r="I30" s="3"/>
      <c r="J30" s="4"/>
      <c r="K30" s="13">
        <f>AI5+AI9-AI26</f>
        <v>14457.116</v>
      </c>
      <c r="M30" s="2" t="s">
        <v>89</v>
      </c>
      <c r="N30" s="3"/>
      <c r="O30" s="3"/>
      <c r="P30" s="3"/>
      <c r="Q30" s="3"/>
      <c r="R30" s="3"/>
      <c r="S30" s="3"/>
      <c r="T30" s="3"/>
      <c r="U30" s="3"/>
      <c r="V30" s="4"/>
      <c r="W30" s="13">
        <f>K30+K34-K51</f>
        <v>15225.12</v>
      </c>
      <c r="Y30" s="2" t="s">
        <v>87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W30+W34-W51</f>
        <v>15993.124000000002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v>380.2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380.2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380.2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10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10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10</v>
      </c>
    </row>
    <row r="33" spans="1:35" ht="15">
      <c r="A33" s="2" t="s">
        <v>78</v>
      </c>
      <c r="B33" s="3"/>
      <c r="C33" s="3"/>
      <c r="D33" s="3"/>
      <c r="E33" s="3"/>
      <c r="F33" s="3"/>
      <c r="G33" s="3"/>
      <c r="H33" s="3"/>
      <c r="I33" s="3"/>
      <c r="J33" s="4"/>
      <c r="K33" s="15">
        <f>W8</f>
        <v>8.9</v>
      </c>
      <c r="M33" s="2" t="s">
        <v>78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8.9</v>
      </c>
      <c r="Y33" s="2" t="s">
        <v>78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f>W33</f>
        <v>8.9</v>
      </c>
    </row>
    <row r="34" spans="1:35" ht="15">
      <c r="A34" s="2" t="s">
        <v>40</v>
      </c>
      <c r="B34" s="3"/>
      <c r="C34" s="3"/>
      <c r="D34" s="3"/>
      <c r="E34" s="3"/>
      <c r="F34" s="3"/>
      <c r="G34" s="3"/>
      <c r="H34" s="3"/>
      <c r="I34" s="3"/>
      <c r="J34" s="4"/>
      <c r="K34" s="16">
        <f>K31*K33</f>
        <v>3383.78</v>
      </c>
      <c r="M34" s="2" t="s">
        <v>38</v>
      </c>
      <c r="N34" s="3"/>
      <c r="O34" s="3"/>
      <c r="P34" s="3"/>
      <c r="Q34" s="3"/>
      <c r="R34" s="3"/>
      <c r="S34" s="3"/>
      <c r="T34" s="3"/>
      <c r="U34" s="3"/>
      <c r="V34" s="4"/>
      <c r="W34" s="16">
        <f>W31*W33</f>
        <v>3383.78</v>
      </c>
      <c r="Y34" s="2" t="s">
        <v>36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W34</f>
        <v>3383.78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22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1570.2259999999999</v>
      </c>
      <c r="M36" s="8" t="s">
        <v>22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1570.2259999999999</v>
      </c>
      <c r="Y36" s="8" t="s">
        <v>22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1570.2259999999999</v>
      </c>
    </row>
    <row r="37" spans="1:35" ht="15.75">
      <c r="A37" s="8" t="s">
        <v>17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79.842</v>
      </c>
      <c r="M37" s="8" t="s">
        <v>17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79.842</v>
      </c>
      <c r="Y37" s="8" t="s">
        <v>17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79.842</v>
      </c>
    </row>
    <row r="38" spans="1:35" ht="15.75">
      <c r="A38" s="8" t="s">
        <v>100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585.508</v>
      </c>
      <c r="M38" s="8" t="s">
        <v>100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585.508</v>
      </c>
      <c r="Y38" s="8" t="s">
        <v>100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</f>
        <v>585.508</v>
      </c>
    </row>
    <row r="39" spans="1:35" ht="15.75">
      <c r="A39" s="8" t="s">
        <v>101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380.2</v>
      </c>
      <c r="M39" s="8" t="s">
        <v>101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380.2</v>
      </c>
      <c r="Y39" s="8" t="s">
        <v>101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380.2</v>
      </c>
    </row>
    <row r="40" spans="1:35" ht="15.75">
      <c r="A40" s="8" t="s">
        <v>102</v>
      </c>
      <c r="B40" s="7"/>
      <c r="C40" s="7"/>
      <c r="D40" s="7"/>
      <c r="E40" s="7"/>
      <c r="F40" s="7"/>
      <c r="G40" s="7"/>
      <c r="H40" s="7"/>
      <c r="I40" s="3"/>
      <c r="J40" s="4"/>
      <c r="K40" s="15"/>
      <c r="M40" s="8" t="s">
        <v>102</v>
      </c>
      <c r="N40" s="7"/>
      <c r="O40" s="7"/>
      <c r="P40" s="7"/>
      <c r="Q40" s="7"/>
      <c r="R40" s="7"/>
      <c r="S40" s="7"/>
      <c r="T40" s="7"/>
      <c r="U40" s="3"/>
      <c r="V40" s="4"/>
      <c r="W40" s="15"/>
      <c r="Y40" s="8" t="s">
        <v>102</v>
      </c>
      <c r="Z40" s="7"/>
      <c r="AA40" s="7"/>
      <c r="AB40" s="7"/>
      <c r="AC40" s="7"/>
      <c r="AD40" s="7"/>
      <c r="AE40" s="7"/>
      <c r="AF40" s="7"/>
      <c r="AG40" s="3"/>
      <c r="AH40" s="4"/>
      <c r="AI40" s="15" t="str">
        <f>AI44</f>
        <v> </v>
      </c>
    </row>
    <row r="41" spans="1:35" ht="15">
      <c r="A41" s="2" t="s">
        <v>4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4</v>
      </c>
      <c r="N41" s="3"/>
      <c r="O41" s="3"/>
      <c r="P41" s="3"/>
      <c r="Q41" s="3"/>
      <c r="R41" s="3"/>
      <c r="S41" s="3"/>
      <c r="T41" s="3"/>
      <c r="U41" s="3"/>
      <c r="V41" s="4"/>
      <c r="W41" s="5"/>
      <c r="Y41" s="2" t="s">
        <v>4</v>
      </c>
      <c r="Z41" s="3"/>
      <c r="AA41" s="3"/>
      <c r="AB41" s="3"/>
      <c r="AC41" s="3"/>
      <c r="AD41" s="3"/>
      <c r="AE41" s="3"/>
      <c r="AF41" s="3"/>
      <c r="AG41" s="3"/>
      <c r="AH41" s="4"/>
      <c r="AI41" s="5"/>
    </row>
    <row r="42" spans="1:35" ht="15">
      <c r="A42" s="2" t="s">
        <v>5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5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5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6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6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6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7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7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35</v>
      </c>
      <c r="Z44" s="3"/>
      <c r="AA44" s="3"/>
      <c r="AB44" s="3"/>
      <c r="AC44" s="3"/>
      <c r="AD44" s="3"/>
      <c r="AE44" s="3"/>
      <c r="AF44" s="3"/>
      <c r="AG44" s="3"/>
      <c r="AH44" s="4"/>
      <c r="AI44" s="5" t="s">
        <v>29</v>
      </c>
    </row>
    <row r="45" spans="1:35" ht="15">
      <c r="A45" s="9" t="s">
        <v>8</v>
      </c>
      <c r="B45" s="10"/>
      <c r="C45" s="10"/>
      <c r="D45" s="10"/>
      <c r="E45" s="10"/>
      <c r="F45" s="10"/>
      <c r="G45" s="10"/>
      <c r="H45" s="10"/>
      <c r="I45" s="10"/>
      <c r="J45" s="11"/>
      <c r="K45" s="5"/>
      <c r="M45" s="9" t="s">
        <v>8</v>
      </c>
      <c r="N45" s="10"/>
      <c r="O45" s="10"/>
      <c r="P45" s="10"/>
      <c r="Q45" s="10"/>
      <c r="R45" s="10"/>
      <c r="S45" s="10"/>
      <c r="T45" s="10"/>
      <c r="U45" s="10"/>
      <c r="V45" s="11"/>
      <c r="W45" s="5"/>
      <c r="Y45" s="9" t="s">
        <v>8</v>
      </c>
      <c r="Z45" s="10"/>
      <c r="AA45" s="10"/>
      <c r="AB45" s="10"/>
      <c r="AC45" s="10"/>
      <c r="AD45" s="10"/>
      <c r="AE45" s="10"/>
      <c r="AF45" s="10"/>
      <c r="AG45" s="10"/>
      <c r="AH45" s="11"/>
      <c r="AI45" s="5"/>
    </row>
    <row r="46" spans="1:35" ht="15">
      <c r="A46" s="2" t="s">
        <v>9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9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9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10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10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10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9" t="s">
        <v>11</v>
      </c>
      <c r="B48" s="10"/>
      <c r="C48" s="10"/>
      <c r="D48" s="10"/>
      <c r="E48" s="10"/>
      <c r="F48" s="10"/>
      <c r="G48" s="10"/>
      <c r="H48" s="10"/>
      <c r="I48" s="10"/>
      <c r="J48" s="11"/>
      <c r="K48" s="5"/>
      <c r="M48" s="9" t="s">
        <v>11</v>
      </c>
      <c r="N48" s="10"/>
      <c r="O48" s="10"/>
      <c r="P48" s="10"/>
      <c r="Q48" s="10"/>
      <c r="R48" s="10"/>
      <c r="S48" s="10"/>
      <c r="T48" s="10"/>
      <c r="U48" s="10"/>
      <c r="V48" s="11"/>
      <c r="W48" s="5"/>
      <c r="Y48" s="9" t="s">
        <v>11</v>
      </c>
      <c r="Z48" s="10"/>
      <c r="AA48" s="10"/>
      <c r="AB48" s="10"/>
      <c r="AC48" s="10"/>
      <c r="AD48" s="10"/>
      <c r="AE48" s="10"/>
      <c r="AF48" s="10"/>
      <c r="AG48" s="10"/>
      <c r="AH48" s="11"/>
      <c r="AI48" s="5"/>
    </row>
    <row r="49" spans="1:35" ht="15">
      <c r="A49" s="2" t="s">
        <v>12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12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12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13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13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13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9" t="s">
        <v>14</v>
      </c>
      <c r="B51" s="10"/>
      <c r="C51" s="10"/>
      <c r="D51" s="10"/>
      <c r="E51" s="10"/>
      <c r="F51" s="10"/>
      <c r="G51" s="10"/>
      <c r="H51" s="10"/>
      <c r="I51" s="10"/>
      <c r="J51" s="11"/>
      <c r="K51" s="16">
        <f>K36+K37+K38+K39</f>
        <v>2615.776</v>
      </c>
      <c r="M51" s="9" t="s">
        <v>14</v>
      </c>
      <c r="N51" s="10"/>
      <c r="O51" s="10"/>
      <c r="P51" s="10"/>
      <c r="Q51" s="10"/>
      <c r="R51" s="10"/>
      <c r="S51" s="10"/>
      <c r="T51" s="10"/>
      <c r="U51" s="10"/>
      <c r="V51" s="11"/>
      <c r="W51" s="16">
        <f>W36+W37+W38+W39</f>
        <v>2615.776</v>
      </c>
      <c r="Y51" s="9" t="s">
        <v>14</v>
      </c>
      <c r="Z51" s="10"/>
      <c r="AA51" s="10"/>
      <c r="AB51" s="10"/>
      <c r="AC51" s="10"/>
      <c r="AD51" s="10"/>
      <c r="AE51" s="10"/>
      <c r="AF51" s="10"/>
      <c r="AG51" s="10"/>
      <c r="AH51" s="11"/>
      <c r="AI51" s="16">
        <f>W51</f>
        <v>2615.776</v>
      </c>
    </row>
    <row r="53" spans="5:30" ht="12.75">
      <c r="E53" s="18" t="s">
        <v>19</v>
      </c>
      <c r="R53" s="19" t="s">
        <v>20</v>
      </c>
      <c r="AD53" s="19" t="s">
        <v>21</v>
      </c>
    </row>
    <row r="54" spans="1:36" ht="15">
      <c r="A54" s="2" t="s">
        <v>68</v>
      </c>
      <c r="B54" s="3"/>
      <c r="C54" s="3"/>
      <c r="D54" s="3"/>
      <c r="E54" s="3"/>
      <c r="F54" s="3"/>
      <c r="G54" s="3"/>
      <c r="H54" s="3"/>
      <c r="I54" s="3"/>
      <c r="J54" s="4"/>
      <c r="K54" s="13" t="s">
        <v>29</v>
      </c>
      <c r="L54" s="17"/>
      <c r="M54" s="2" t="s">
        <v>92</v>
      </c>
      <c r="N54" s="3"/>
      <c r="O54" s="3"/>
      <c r="P54" s="3"/>
      <c r="Q54" s="3"/>
      <c r="R54" s="3"/>
      <c r="S54" s="3"/>
      <c r="T54" s="3"/>
      <c r="U54" s="3"/>
      <c r="V54" s="4"/>
      <c r="W54" s="13" t="s">
        <v>29</v>
      </c>
      <c r="X54" s="17"/>
      <c r="Y54" s="2" t="s">
        <v>94</v>
      </c>
      <c r="Z54" s="3"/>
      <c r="AA54" s="3"/>
      <c r="AB54" s="3"/>
      <c r="AC54" s="3"/>
      <c r="AD54" s="3"/>
      <c r="AE54" s="3"/>
      <c r="AF54" s="3"/>
      <c r="AG54" s="3"/>
      <c r="AH54" s="4"/>
      <c r="AI54" s="13" t="s">
        <v>29</v>
      </c>
      <c r="AJ54" s="17"/>
    </row>
    <row r="55" spans="1:35" ht="15">
      <c r="A55" s="2" t="s">
        <v>67</v>
      </c>
      <c r="B55" s="3"/>
      <c r="C55" s="3"/>
      <c r="D55" s="3"/>
      <c r="E55" s="3"/>
      <c r="F55" s="3"/>
      <c r="G55" s="3"/>
      <c r="H55" s="3"/>
      <c r="I55" s="3"/>
      <c r="J55" s="4"/>
      <c r="K55" s="13">
        <f>AI30+AI34-AI51</f>
        <v>16761.128000000004</v>
      </c>
      <c r="M55" s="2" t="s">
        <v>93</v>
      </c>
      <c r="N55" s="3"/>
      <c r="O55" s="3"/>
      <c r="P55" s="3"/>
      <c r="Q55" s="3"/>
      <c r="R55" s="3"/>
      <c r="S55" s="3"/>
      <c r="T55" s="3"/>
      <c r="U55" s="3"/>
      <c r="V55" s="4"/>
      <c r="W55" s="13">
        <f>K55+K59-K76</f>
        <v>17529.132000000005</v>
      </c>
      <c r="Y55" s="2" t="s">
        <v>95</v>
      </c>
      <c r="Z55" s="3"/>
      <c r="AA55" s="3"/>
      <c r="AB55" s="3"/>
      <c r="AC55" s="3"/>
      <c r="AD55" s="3"/>
      <c r="AE55" s="3"/>
      <c r="AF55" s="3"/>
      <c r="AG55" s="3"/>
      <c r="AH55" s="4"/>
      <c r="AI55" s="13">
        <f>W55+W59-W76</f>
        <v>18297.136000000006</v>
      </c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4">
        <f>K31</f>
        <v>380.2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4">
        <f>K56</f>
        <v>380.2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4">
        <f>W56</f>
        <v>380.2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5">
        <f>K32</f>
        <v>10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5">
        <f>K57</f>
        <v>10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5">
        <f>W57</f>
        <v>10</v>
      </c>
    </row>
    <row r="58" spans="1:35" ht="15">
      <c r="A58" s="2" t="s">
        <v>78</v>
      </c>
      <c r="B58" s="3"/>
      <c r="C58" s="3"/>
      <c r="D58" s="3"/>
      <c r="E58" s="3"/>
      <c r="F58" s="3"/>
      <c r="G58" s="3"/>
      <c r="H58" s="3"/>
      <c r="I58" s="3"/>
      <c r="J58" s="4"/>
      <c r="K58" s="15">
        <f>K33</f>
        <v>8.9</v>
      </c>
      <c r="M58" s="2" t="s">
        <v>91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8.9</v>
      </c>
      <c r="Y58" s="2" t="s">
        <v>91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8.9</v>
      </c>
    </row>
    <row r="59" spans="1:35" ht="15">
      <c r="A59" s="2" t="s">
        <v>41</v>
      </c>
      <c r="B59" s="3"/>
      <c r="C59" s="3"/>
      <c r="D59" s="3"/>
      <c r="E59" s="3"/>
      <c r="F59" s="3"/>
      <c r="G59" s="3"/>
      <c r="H59" s="3"/>
      <c r="I59" s="3"/>
      <c r="J59" s="4"/>
      <c r="K59" s="16">
        <f>K56*K58</f>
        <v>3383.78</v>
      </c>
      <c r="M59" s="2" t="s">
        <v>42</v>
      </c>
      <c r="N59" s="3"/>
      <c r="O59" s="3"/>
      <c r="P59" s="3"/>
      <c r="Q59" s="3"/>
      <c r="R59" s="3"/>
      <c r="S59" s="3"/>
      <c r="T59" s="3"/>
      <c r="U59" s="3"/>
      <c r="V59" s="4"/>
      <c r="W59" s="16">
        <f>K59</f>
        <v>3383.78</v>
      </c>
      <c r="Y59" s="2" t="s">
        <v>43</v>
      </c>
      <c r="Z59" s="3"/>
      <c r="AA59" s="3"/>
      <c r="AB59" s="3"/>
      <c r="AC59" s="3"/>
      <c r="AD59" s="3"/>
      <c r="AE59" s="3"/>
      <c r="AF59" s="3"/>
      <c r="AG59" s="3"/>
      <c r="AH59" s="4"/>
      <c r="AI59" s="16">
        <f>W59</f>
        <v>3383.78</v>
      </c>
    </row>
    <row r="60" spans="1:35" ht="15.75">
      <c r="A60" s="2"/>
      <c r="B60" s="7" t="s">
        <v>2</v>
      </c>
      <c r="C60" s="7"/>
      <c r="D60" s="3"/>
      <c r="E60" s="3"/>
      <c r="F60" s="3"/>
      <c r="G60" s="3"/>
      <c r="H60" s="3"/>
      <c r="I60" s="3"/>
      <c r="J60" s="4"/>
      <c r="K60" s="5"/>
      <c r="M60" s="2"/>
      <c r="N60" s="7" t="s">
        <v>2</v>
      </c>
      <c r="O60" s="7"/>
      <c r="P60" s="3"/>
      <c r="Q60" s="3"/>
      <c r="R60" s="3"/>
      <c r="S60" s="3"/>
      <c r="T60" s="3"/>
      <c r="U60" s="3"/>
      <c r="V60" s="4"/>
      <c r="W60" s="5"/>
      <c r="Y60" s="2"/>
      <c r="Z60" s="7" t="s">
        <v>2</v>
      </c>
      <c r="AA60" s="7"/>
      <c r="AB60" s="3"/>
      <c r="AC60" s="3"/>
      <c r="AD60" s="3"/>
      <c r="AE60" s="3"/>
      <c r="AF60" s="3"/>
      <c r="AG60" s="3"/>
      <c r="AH60" s="4"/>
      <c r="AI60" s="5"/>
    </row>
    <row r="61" spans="1:35" ht="15.75">
      <c r="A61" s="8" t="s">
        <v>22</v>
      </c>
      <c r="B61" s="3"/>
      <c r="C61" s="3"/>
      <c r="D61" s="3"/>
      <c r="E61" s="3"/>
      <c r="F61" s="3"/>
      <c r="G61" s="3"/>
      <c r="H61" s="3"/>
      <c r="I61" s="3"/>
      <c r="J61" s="4"/>
      <c r="K61" s="16">
        <f>K36</f>
        <v>1570.2259999999999</v>
      </c>
      <c r="M61" s="8" t="s">
        <v>22</v>
      </c>
      <c r="N61" s="3"/>
      <c r="O61" s="3"/>
      <c r="P61" s="3"/>
      <c r="Q61" s="3"/>
      <c r="R61" s="3"/>
      <c r="S61" s="3"/>
      <c r="T61" s="3"/>
      <c r="U61" s="3"/>
      <c r="V61" s="4"/>
      <c r="W61" s="16">
        <f>K61</f>
        <v>1570.2259999999999</v>
      </c>
      <c r="Y61" s="8" t="s">
        <v>22</v>
      </c>
      <c r="Z61" s="3"/>
      <c r="AA61" s="3"/>
      <c r="AB61" s="3"/>
      <c r="AC61" s="3"/>
      <c r="AD61" s="3"/>
      <c r="AE61" s="3"/>
      <c r="AF61" s="3"/>
      <c r="AG61" s="3"/>
      <c r="AH61" s="4"/>
      <c r="AI61" s="16">
        <f>W61</f>
        <v>1570.2259999999999</v>
      </c>
    </row>
    <row r="62" spans="1:35" ht="15.75">
      <c r="A62" s="8" t="s">
        <v>17</v>
      </c>
      <c r="B62" s="3"/>
      <c r="C62" s="3"/>
      <c r="D62" s="3"/>
      <c r="E62" s="3"/>
      <c r="F62" s="3"/>
      <c r="G62" s="3"/>
      <c r="H62" s="3"/>
      <c r="I62" s="3"/>
      <c r="J62" s="4"/>
      <c r="K62" s="16">
        <f>K37</f>
        <v>79.842</v>
      </c>
      <c r="M62" s="8" t="s">
        <v>17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79.842</v>
      </c>
      <c r="Y62" s="8" t="s">
        <v>17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79.842</v>
      </c>
    </row>
    <row r="63" spans="1:35" ht="15.75">
      <c r="A63" s="8" t="s">
        <v>100</v>
      </c>
      <c r="B63" s="3"/>
      <c r="C63" s="3"/>
      <c r="D63" s="3"/>
      <c r="E63" s="3"/>
      <c r="F63" s="3"/>
      <c r="G63" s="3"/>
      <c r="H63" s="3"/>
      <c r="I63" s="3"/>
      <c r="J63" s="4"/>
      <c r="K63" s="16">
        <f>K38</f>
        <v>585.508</v>
      </c>
      <c r="M63" s="8" t="s">
        <v>100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585.508</v>
      </c>
      <c r="Y63" s="8" t="s">
        <v>100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585.508</v>
      </c>
    </row>
    <row r="64" spans="1:35" ht="15.75">
      <c r="A64" s="8" t="s">
        <v>101</v>
      </c>
      <c r="B64" s="3"/>
      <c r="C64" s="3"/>
      <c r="D64" s="3"/>
      <c r="E64" s="3"/>
      <c r="F64" s="3"/>
      <c r="G64" s="3"/>
      <c r="H64" s="3"/>
      <c r="I64" s="3"/>
      <c r="J64" s="4"/>
      <c r="K64" s="16">
        <f>K39</f>
        <v>380.2</v>
      </c>
      <c r="M64" s="8" t="s">
        <v>101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380.2</v>
      </c>
      <c r="Y64" s="8" t="s">
        <v>101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380.2</v>
      </c>
    </row>
    <row r="65" spans="1:35" ht="15.75">
      <c r="A65" s="8" t="s">
        <v>102</v>
      </c>
      <c r="B65" s="7"/>
      <c r="C65" s="7"/>
      <c r="D65" s="7"/>
      <c r="E65" s="7"/>
      <c r="F65" s="7"/>
      <c r="G65" s="7"/>
      <c r="H65" s="7"/>
      <c r="I65" s="3"/>
      <c r="J65" s="4"/>
      <c r="K65" s="15"/>
      <c r="M65" s="8" t="s">
        <v>102</v>
      </c>
      <c r="N65" s="7"/>
      <c r="O65" s="7"/>
      <c r="P65" s="7"/>
      <c r="Q65" s="7"/>
      <c r="R65" s="7"/>
      <c r="S65" s="7"/>
      <c r="T65" s="7"/>
      <c r="U65" s="3"/>
      <c r="V65" s="4"/>
      <c r="W65" s="15" t="s">
        <v>29</v>
      </c>
      <c r="Y65" s="8" t="s">
        <v>102</v>
      </c>
      <c r="Z65" s="7"/>
      <c r="AA65" s="7"/>
      <c r="AB65" s="7"/>
      <c r="AC65" s="7"/>
      <c r="AD65" s="7"/>
      <c r="AE65" s="7"/>
      <c r="AF65" s="7"/>
      <c r="AG65" s="3"/>
      <c r="AH65" s="4"/>
      <c r="AI65" s="15" t="str">
        <f>AI75</f>
        <v> </v>
      </c>
    </row>
    <row r="66" spans="1:35" ht="15">
      <c r="A66" s="2" t="s">
        <v>4</v>
      </c>
      <c r="B66" s="3"/>
      <c r="C66" s="3"/>
      <c r="D66" s="3"/>
      <c r="E66" s="3"/>
      <c r="F66" s="3"/>
      <c r="G66" s="3"/>
      <c r="H66" s="3"/>
      <c r="I66" s="3"/>
      <c r="J66" s="4"/>
      <c r="K66" s="5"/>
      <c r="M66" s="2" t="s">
        <v>4</v>
      </c>
      <c r="N66" s="3"/>
      <c r="O66" s="3"/>
      <c r="P66" s="3"/>
      <c r="Q66" s="3"/>
      <c r="R66" s="3"/>
      <c r="S66" s="3"/>
      <c r="T66" s="3"/>
      <c r="U66" s="3"/>
      <c r="V66" s="4"/>
      <c r="W66" s="5"/>
      <c r="Y66" s="2" t="s">
        <v>4</v>
      </c>
      <c r="Z66" s="3"/>
      <c r="AA66" s="3"/>
      <c r="AB66" s="3"/>
      <c r="AC66" s="3"/>
      <c r="AD66" s="3"/>
      <c r="AE66" s="3"/>
      <c r="AF66" s="3"/>
      <c r="AG66" s="3"/>
      <c r="AH66" s="4"/>
      <c r="AI66" s="5"/>
    </row>
    <row r="67" spans="1:35" ht="15">
      <c r="A67" s="2" t="s">
        <v>5</v>
      </c>
      <c r="B67" s="3"/>
      <c r="C67" s="3"/>
      <c r="D67" s="3"/>
      <c r="E67" s="3"/>
      <c r="F67" s="3"/>
      <c r="G67" s="3"/>
      <c r="H67" s="3"/>
      <c r="I67" s="3"/>
      <c r="J67" s="4"/>
      <c r="K67" s="5"/>
      <c r="M67" s="2" t="s">
        <v>5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5</v>
      </c>
      <c r="Z67" s="3"/>
      <c r="AA67" s="3"/>
      <c r="AB67" s="3"/>
      <c r="AC67" s="3"/>
      <c r="AD67" s="3"/>
      <c r="AE67" s="3"/>
      <c r="AF67" s="3"/>
      <c r="AG67" s="3"/>
      <c r="AH67" s="4"/>
      <c r="AI67" s="5"/>
    </row>
    <row r="68" spans="1:35" ht="15">
      <c r="A68" s="2" t="s">
        <v>6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6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6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7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7</v>
      </c>
      <c r="N69" s="3"/>
      <c r="O69" s="3"/>
      <c r="P69" s="3"/>
      <c r="Q69" s="3"/>
      <c r="R69" s="3"/>
      <c r="S69" s="3"/>
      <c r="T69" s="3"/>
      <c r="U69" s="3"/>
      <c r="V69" s="4"/>
      <c r="W69" s="5" t="s">
        <v>29</v>
      </c>
      <c r="Y69" s="2" t="s">
        <v>7</v>
      </c>
      <c r="Z69" s="3"/>
      <c r="AA69" s="3"/>
      <c r="AB69" s="3"/>
      <c r="AC69" s="3"/>
      <c r="AD69" s="3"/>
      <c r="AE69" s="3"/>
      <c r="AF69" s="3"/>
      <c r="AG69" s="3"/>
      <c r="AH69" s="4"/>
      <c r="AI69" s="5" t="s">
        <v>29</v>
      </c>
    </row>
    <row r="70" spans="1:35" ht="15">
      <c r="A70" s="9" t="s">
        <v>8</v>
      </c>
      <c r="B70" s="10"/>
      <c r="C70" s="10"/>
      <c r="D70" s="10"/>
      <c r="E70" s="10"/>
      <c r="F70" s="10"/>
      <c r="G70" s="10"/>
      <c r="H70" s="10"/>
      <c r="I70" s="10"/>
      <c r="J70" s="11"/>
      <c r="K70" s="5"/>
      <c r="M70" s="9" t="s">
        <v>8</v>
      </c>
      <c r="N70" s="10"/>
      <c r="O70" s="10"/>
      <c r="P70" s="10"/>
      <c r="Q70" s="10"/>
      <c r="R70" s="10"/>
      <c r="S70" s="10"/>
      <c r="T70" s="10"/>
      <c r="U70" s="10"/>
      <c r="V70" s="11"/>
      <c r="W70" s="5"/>
      <c r="Y70" s="9" t="s">
        <v>8</v>
      </c>
      <c r="Z70" s="10"/>
      <c r="AA70" s="10"/>
      <c r="AB70" s="10"/>
      <c r="AC70" s="10"/>
      <c r="AD70" s="10"/>
      <c r="AE70" s="10"/>
      <c r="AF70" s="10"/>
      <c r="AG70" s="10"/>
      <c r="AH70" s="11"/>
      <c r="AI70" s="5"/>
    </row>
    <row r="71" spans="1:35" ht="15">
      <c r="A71" s="2" t="s">
        <v>9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9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9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2" t="s">
        <v>10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10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10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9" t="s">
        <v>11</v>
      </c>
      <c r="B73" s="10"/>
      <c r="C73" s="10"/>
      <c r="D73" s="10"/>
      <c r="E73" s="10"/>
      <c r="F73" s="10"/>
      <c r="G73" s="10"/>
      <c r="H73" s="10"/>
      <c r="I73" s="10"/>
      <c r="J73" s="11"/>
      <c r="K73" s="5"/>
      <c r="M73" s="9" t="s">
        <v>11</v>
      </c>
      <c r="N73" s="10"/>
      <c r="O73" s="10"/>
      <c r="P73" s="10"/>
      <c r="Q73" s="10"/>
      <c r="R73" s="10"/>
      <c r="S73" s="10"/>
      <c r="T73" s="10"/>
      <c r="U73" s="10"/>
      <c r="V73" s="11"/>
      <c r="W73" s="5"/>
      <c r="Y73" s="9" t="s">
        <v>11</v>
      </c>
      <c r="Z73" s="10"/>
      <c r="AA73" s="10"/>
      <c r="AB73" s="10"/>
      <c r="AC73" s="10"/>
      <c r="AD73" s="10"/>
      <c r="AE73" s="10"/>
      <c r="AF73" s="10"/>
      <c r="AG73" s="10"/>
      <c r="AH73" s="11"/>
      <c r="AI73" s="5"/>
    </row>
    <row r="74" spans="1:35" ht="15">
      <c r="A74" s="2" t="s">
        <v>12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12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12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2" t="s">
        <v>13</v>
      </c>
      <c r="B75" s="3"/>
      <c r="C75" s="3"/>
      <c r="D75" s="3"/>
      <c r="E75" s="3"/>
      <c r="F75" s="3"/>
      <c r="G75" s="3"/>
      <c r="H75" s="3"/>
      <c r="I75" s="3"/>
      <c r="J75" s="4"/>
      <c r="K75" s="5"/>
      <c r="M75" s="2" t="s">
        <v>13</v>
      </c>
      <c r="N75" s="3"/>
      <c r="O75" s="3"/>
      <c r="P75" s="3"/>
      <c r="Q75" s="3"/>
      <c r="R75" s="3"/>
      <c r="S75" s="3"/>
      <c r="T75" s="3"/>
      <c r="U75" s="3"/>
      <c r="V75" s="4"/>
      <c r="W75" s="5"/>
      <c r="Y75" s="2" t="s">
        <v>49</v>
      </c>
      <c r="Z75" s="3"/>
      <c r="AA75" s="3"/>
      <c r="AB75" s="3"/>
      <c r="AC75" s="3"/>
      <c r="AD75" s="3"/>
      <c r="AE75" s="3"/>
      <c r="AF75" s="3"/>
      <c r="AG75" s="3"/>
      <c r="AH75" s="4"/>
      <c r="AI75" s="5" t="s">
        <v>29</v>
      </c>
    </row>
    <row r="76" spans="1:35" ht="15">
      <c r="A76" s="9" t="s">
        <v>14</v>
      </c>
      <c r="B76" s="10"/>
      <c r="C76" s="10"/>
      <c r="D76" s="10"/>
      <c r="E76" s="10"/>
      <c r="F76" s="10"/>
      <c r="G76" s="10"/>
      <c r="H76" s="10"/>
      <c r="I76" s="10"/>
      <c r="J76" s="11"/>
      <c r="K76" s="16">
        <f>K51</f>
        <v>2615.776</v>
      </c>
      <c r="M76" s="9" t="s">
        <v>14</v>
      </c>
      <c r="N76" s="10"/>
      <c r="O76" s="10"/>
      <c r="P76" s="10"/>
      <c r="Q76" s="10"/>
      <c r="R76" s="10"/>
      <c r="S76" s="10"/>
      <c r="T76" s="10"/>
      <c r="U76" s="10"/>
      <c r="V76" s="11"/>
      <c r="W76" s="16">
        <f>K76</f>
        <v>2615.776</v>
      </c>
      <c r="Y76" s="9" t="s">
        <v>14</v>
      </c>
      <c r="Z76" s="10"/>
      <c r="AA76" s="10"/>
      <c r="AB76" s="10"/>
      <c r="AC76" s="10"/>
      <c r="AD76" s="10"/>
      <c r="AE76" s="10"/>
      <c r="AF76" s="10"/>
      <c r="AG76" s="10"/>
      <c r="AH76" s="11"/>
      <c r="AI76" s="16">
        <f>W76</f>
        <v>2615.776</v>
      </c>
    </row>
    <row r="78" spans="5:30" ht="12.75">
      <c r="E78" s="18" t="s">
        <v>23</v>
      </c>
      <c r="R78" s="19" t="s">
        <v>24</v>
      </c>
      <c r="AD78" s="19" t="s">
        <v>25</v>
      </c>
    </row>
    <row r="79" spans="1:36" ht="15">
      <c r="A79" s="2" t="s">
        <v>63</v>
      </c>
      <c r="B79" s="3"/>
      <c r="C79" s="3"/>
      <c r="D79" s="3"/>
      <c r="E79" s="3"/>
      <c r="F79" s="3"/>
      <c r="G79" s="3"/>
      <c r="H79" s="3"/>
      <c r="I79" s="3"/>
      <c r="J79" s="4"/>
      <c r="K79" s="16" t="s">
        <v>29</v>
      </c>
      <c r="L79" s="17"/>
      <c r="M79" s="2" t="s">
        <v>99</v>
      </c>
      <c r="N79" s="3"/>
      <c r="O79" s="3"/>
      <c r="P79" s="3"/>
      <c r="Q79" s="3"/>
      <c r="R79" s="3"/>
      <c r="S79" s="3"/>
      <c r="T79" s="3"/>
      <c r="U79" s="3"/>
      <c r="V79" s="4"/>
      <c r="W79" s="16" t="s">
        <v>29</v>
      </c>
      <c r="X79" s="20"/>
      <c r="Y79" s="2" t="s">
        <v>96</v>
      </c>
      <c r="Z79" s="3"/>
      <c r="AA79" s="3"/>
      <c r="AB79" s="3"/>
      <c r="AC79" s="3"/>
      <c r="AD79" s="3"/>
      <c r="AE79" s="3"/>
      <c r="AF79" s="3"/>
      <c r="AG79" s="3"/>
      <c r="AH79" s="4"/>
      <c r="AI79" s="16" t="s">
        <v>29</v>
      </c>
      <c r="AJ79" s="20"/>
    </row>
    <row r="80" spans="1:35" ht="15">
      <c r="A80" s="2" t="s">
        <v>64</v>
      </c>
      <c r="B80" s="3"/>
      <c r="C80" s="3"/>
      <c r="D80" s="3"/>
      <c r="E80" s="3"/>
      <c r="F80" s="3"/>
      <c r="G80" s="3"/>
      <c r="H80" s="3"/>
      <c r="I80" s="3"/>
      <c r="J80" s="4"/>
      <c r="K80" s="13">
        <f>AI55+AI59-AI76</f>
        <v>19065.140000000007</v>
      </c>
      <c r="M80" s="2" t="s">
        <v>98</v>
      </c>
      <c r="N80" s="3"/>
      <c r="O80" s="3"/>
      <c r="P80" s="3"/>
      <c r="Q80" s="3"/>
      <c r="R80" s="3"/>
      <c r="S80" s="3"/>
      <c r="T80" s="3"/>
      <c r="U80" s="3"/>
      <c r="V80" s="4"/>
      <c r="W80" s="16">
        <f>K80+K84-K101</f>
        <v>19833.144000000008</v>
      </c>
      <c r="Y80" s="2" t="s">
        <v>97</v>
      </c>
      <c r="Z80" s="3"/>
      <c r="AA80" s="3"/>
      <c r="AB80" s="3"/>
      <c r="AC80" s="3"/>
      <c r="AD80" s="3"/>
      <c r="AE80" s="3"/>
      <c r="AF80" s="3"/>
      <c r="AG80" s="3"/>
      <c r="AH80" s="4"/>
      <c r="AI80" s="13">
        <f>W80+W84-W101</f>
        <v>20601.14800000001</v>
      </c>
    </row>
    <row r="81" spans="1:35" ht="15">
      <c r="A81" s="2" t="s">
        <v>0</v>
      </c>
      <c r="B81" s="3"/>
      <c r="C81" s="3"/>
      <c r="D81" s="3"/>
      <c r="E81" s="3"/>
      <c r="F81" s="3"/>
      <c r="G81" s="3"/>
      <c r="H81" s="3"/>
      <c r="I81" s="3"/>
      <c r="J81" s="4"/>
      <c r="K81" s="14">
        <f>K56</f>
        <v>380.2</v>
      </c>
      <c r="M81" s="2" t="s">
        <v>0</v>
      </c>
      <c r="N81" s="3"/>
      <c r="O81" s="3"/>
      <c r="P81" s="3"/>
      <c r="Q81" s="3"/>
      <c r="R81" s="3"/>
      <c r="S81" s="3"/>
      <c r="T81" s="3"/>
      <c r="U81" s="3"/>
      <c r="V81" s="4"/>
      <c r="W81" s="14">
        <f>K81</f>
        <v>380.2</v>
      </c>
      <c r="Y81" s="2" t="s">
        <v>0</v>
      </c>
      <c r="Z81" s="3"/>
      <c r="AA81" s="3"/>
      <c r="AB81" s="3"/>
      <c r="AC81" s="3"/>
      <c r="AD81" s="3"/>
      <c r="AE81" s="3"/>
      <c r="AF81" s="3"/>
      <c r="AG81" s="3"/>
      <c r="AH81" s="4"/>
      <c r="AI81" s="14">
        <f>W81</f>
        <v>380.2</v>
      </c>
    </row>
    <row r="82" spans="1:35" ht="15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4"/>
      <c r="K82" s="15">
        <f>K57</f>
        <v>10</v>
      </c>
      <c r="M82" s="2" t="s">
        <v>1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</f>
        <v>10</v>
      </c>
      <c r="Y82" s="2" t="s">
        <v>1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</f>
        <v>10</v>
      </c>
    </row>
    <row r="83" spans="1:35" ht="15">
      <c r="A83" s="2" t="s">
        <v>78</v>
      </c>
      <c r="B83" s="3"/>
      <c r="C83" s="3"/>
      <c r="D83" s="3"/>
      <c r="E83" s="3"/>
      <c r="F83" s="3"/>
      <c r="G83" s="3"/>
      <c r="H83" s="3"/>
      <c r="I83" s="3"/>
      <c r="J83" s="4"/>
      <c r="K83" s="15">
        <f>K58</f>
        <v>8.9</v>
      </c>
      <c r="M83" s="2" t="s">
        <v>78</v>
      </c>
      <c r="N83" s="3"/>
      <c r="O83" s="3"/>
      <c r="P83" s="3"/>
      <c r="Q83" s="3"/>
      <c r="R83" s="3"/>
      <c r="S83" s="3"/>
      <c r="T83" s="3"/>
      <c r="U83" s="3"/>
      <c r="V83" s="4"/>
      <c r="W83" s="15">
        <f>K83</f>
        <v>8.9</v>
      </c>
      <c r="Y83" s="2" t="s">
        <v>91</v>
      </c>
      <c r="Z83" s="3"/>
      <c r="AA83" s="3"/>
      <c r="AB83" s="3"/>
      <c r="AC83" s="3"/>
      <c r="AD83" s="3"/>
      <c r="AE83" s="3"/>
      <c r="AF83" s="3"/>
      <c r="AG83" s="3"/>
      <c r="AH83" s="4"/>
      <c r="AI83" s="15">
        <f>W83</f>
        <v>8.9</v>
      </c>
    </row>
    <row r="84" spans="1:35" ht="15">
      <c r="A84" s="2" t="s">
        <v>46</v>
      </c>
      <c r="B84" s="3"/>
      <c r="C84" s="3"/>
      <c r="D84" s="3"/>
      <c r="E84" s="3"/>
      <c r="F84" s="3"/>
      <c r="G84" s="3"/>
      <c r="H84" s="3"/>
      <c r="I84" s="3"/>
      <c r="J84" s="4"/>
      <c r="K84" s="16">
        <f>K59</f>
        <v>3383.78</v>
      </c>
      <c r="M84" s="2" t="s">
        <v>45</v>
      </c>
      <c r="N84" s="3"/>
      <c r="O84" s="3"/>
      <c r="P84" s="3"/>
      <c r="Q84" s="3"/>
      <c r="R84" s="3"/>
      <c r="S84" s="3"/>
      <c r="T84" s="3"/>
      <c r="U84" s="3"/>
      <c r="V84" s="4"/>
      <c r="W84" s="16">
        <f>K84</f>
        <v>3383.78</v>
      </c>
      <c r="Y84" s="2" t="s">
        <v>44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3383.78</v>
      </c>
    </row>
    <row r="85" spans="1:35" ht="15.75">
      <c r="A85" s="2"/>
      <c r="B85" s="7" t="s">
        <v>2</v>
      </c>
      <c r="C85" s="7"/>
      <c r="D85" s="3"/>
      <c r="E85" s="3"/>
      <c r="F85" s="3"/>
      <c r="G85" s="3"/>
      <c r="H85" s="3"/>
      <c r="I85" s="3"/>
      <c r="J85" s="4"/>
      <c r="K85" s="5"/>
      <c r="M85" s="2"/>
      <c r="N85" s="7" t="s">
        <v>2</v>
      </c>
      <c r="O85" s="7"/>
      <c r="P85" s="3"/>
      <c r="Q85" s="3"/>
      <c r="R85" s="3"/>
      <c r="S85" s="3"/>
      <c r="T85" s="3"/>
      <c r="U85" s="3"/>
      <c r="V85" s="4"/>
      <c r="W85" s="5"/>
      <c r="Y85" s="2"/>
      <c r="Z85" s="7" t="s">
        <v>2</v>
      </c>
      <c r="AA85" s="7"/>
      <c r="AB85" s="3"/>
      <c r="AC85" s="3"/>
      <c r="AD85" s="3"/>
      <c r="AE85" s="3"/>
      <c r="AF85" s="3"/>
      <c r="AG85" s="3"/>
      <c r="AH85" s="4"/>
      <c r="AI85" s="5"/>
    </row>
    <row r="86" spans="1:35" ht="15.75">
      <c r="A86" s="8" t="s">
        <v>22</v>
      </c>
      <c r="B86" s="3"/>
      <c r="C86" s="3"/>
      <c r="D86" s="3"/>
      <c r="E86" s="3"/>
      <c r="F86" s="3"/>
      <c r="G86" s="3"/>
      <c r="H86" s="3"/>
      <c r="I86" s="3"/>
      <c r="J86" s="4"/>
      <c r="K86" s="16">
        <f>K61</f>
        <v>1570.2259999999999</v>
      </c>
      <c r="M86" s="8" t="s">
        <v>22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1570.2259999999999</v>
      </c>
      <c r="Y86" s="8" t="s">
        <v>22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1570.2259999999999</v>
      </c>
    </row>
    <row r="87" spans="1:35" ht="15.75">
      <c r="A87" s="8" t="s">
        <v>17</v>
      </c>
      <c r="B87" s="3"/>
      <c r="C87" s="3"/>
      <c r="D87" s="3"/>
      <c r="E87" s="3"/>
      <c r="F87" s="3"/>
      <c r="G87" s="3"/>
      <c r="H87" s="3"/>
      <c r="I87" s="3"/>
      <c r="J87" s="4"/>
      <c r="K87" s="16">
        <f>K62</f>
        <v>79.842</v>
      </c>
      <c r="M87" s="8" t="s">
        <v>17</v>
      </c>
      <c r="N87" s="3"/>
      <c r="O87" s="3"/>
      <c r="P87" s="3"/>
      <c r="Q87" s="3"/>
      <c r="R87" s="3"/>
      <c r="S87" s="3"/>
      <c r="T87" s="3"/>
      <c r="U87" s="3"/>
      <c r="V87" s="4"/>
      <c r="W87" s="16">
        <f>K87</f>
        <v>79.842</v>
      </c>
      <c r="Y87" s="8" t="s">
        <v>17</v>
      </c>
      <c r="Z87" s="3"/>
      <c r="AA87" s="3"/>
      <c r="AB87" s="3"/>
      <c r="AC87" s="3"/>
      <c r="AD87" s="3"/>
      <c r="AE87" s="3"/>
      <c r="AF87" s="3"/>
      <c r="AG87" s="3"/>
      <c r="AH87" s="4"/>
      <c r="AI87" s="16">
        <f>W87</f>
        <v>79.842</v>
      </c>
    </row>
    <row r="88" spans="1:35" ht="15.75">
      <c r="A88" s="8" t="s">
        <v>100</v>
      </c>
      <c r="B88" s="3"/>
      <c r="C88" s="3"/>
      <c r="D88" s="3"/>
      <c r="E88" s="3"/>
      <c r="F88" s="3"/>
      <c r="G88" s="3"/>
      <c r="H88" s="3"/>
      <c r="I88" s="3"/>
      <c r="J88" s="4"/>
      <c r="K88" s="16">
        <f>K63</f>
        <v>585.508</v>
      </c>
      <c r="M88" s="8" t="s">
        <v>100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585.508</v>
      </c>
      <c r="Y88" s="8" t="s">
        <v>100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585.508</v>
      </c>
    </row>
    <row r="89" spans="1:35" ht="15.75">
      <c r="A89" s="8" t="s">
        <v>101</v>
      </c>
      <c r="B89" s="3"/>
      <c r="C89" s="3"/>
      <c r="D89" s="3"/>
      <c r="E89" s="3"/>
      <c r="F89" s="3"/>
      <c r="G89" s="3"/>
      <c r="H89" s="3"/>
      <c r="I89" s="3"/>
      <c r="J89" s="4"/>
      <c r="K89" s="16">
        <f>K64</f>
        <v>380.2</v>
      </c>
      <c r="M89" s="8" t="s">
        <v>101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380.2</v>
      </c>
      <c r="Y89" s="8" t="s">
        <v>101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W89*2</f>
        <v>760.4</v>
      </c>
    </row>
    <row r="90" spans="1:35" ht="15.75">
      <c r="A90" s="8" t="s">
        <v>102</v>
      </c>
      <c r="B90" s="7"/>
      <c r="C90" s="7"/>
      <c r="D90" s="7"/>
      <c r="E90" s="7"/>
      <c r="F90" s="7"/>
      <c r="G90" s="7"/>
      <c r="H90" s="7"/>
      <c r="I90" s="3"/>
      <c r="J90" s="4"/>
      <c r="K90" s="15" t="s">
        <v>29</v>
      </c>
      <c r="M90" s="8" t="s">
        <v>102</v>
      </c>
      <c r="N90" s="7"/>
      <c r="O90" s="7"/>
      <c r="P90" s="7"/>
      <c r="Q90" s="7"/>
      <c r="R90" s="7"/>
      <c r="S90" s="7"/>
      <c r="T90" s="7"/>
      <c r="U90" s="3"/>
      <c r="V90" s="4"/>
      <c r="W90" s="15"/>
      <c r="Y90" s="8" t="s">
        <v>102</v>
      </c>
      <c r="Z90" s="7"/>
      <c r="AA90" s="7"/>
      <c r="AB90" s="7"/>
      <c r="AC90" s="7"/>
      <c r="AD90" s="7"/>
      <c r="AE90" s="7"/>
      <c r="AF90" s="7"/>
      <c r="AG90" s="3"/>
      <c r="AH90" s="4"/>
      <c r="AI90" s="15"/>
    </row>
    <row r="91" spans="1:35" ht="15">
      <c r="A91" s="2" t="s">
        <v>4</v>
      </c>
      <c r="B91" s="3"/>
      <c r="C91" s="3"/>
      <c r="D91" s="3"/>
      <c r="E91" s="3"/>
      <c r="F91" s="3"/>
      <c r="G91" s="3"/>
      <c r="H91" s="3"/>
      <c r="I91" s="3"/>
      <c r="J91" s="4"/>
      <c r="K91" s="5"/>
      <c r="M91" s="2" t="s">
        <v>4</v>
      </c>
      <c r="N91" s="3"/>
      <c r="O91" s="3"/>
      <c r="P91" s="3"/>
      <c r="Q91" s="3"/>
      <c r="R91" s="3"/>
      <c r="S91" s="3"/>
      <c r="T91" s="3"/>
      <c r="U91" s="3"/>
      <c r="V91" s="4"/>
      <c r="W91" s="5"/>
      <c r="Y91" s="2" t="s">
        <v>4</v>
      </c>
      <c r="Z91" s="3"/>
      <c r="AA91" s="3"/>
      <c r="AB91" s="3"/>
      <c r="AC91" s="3"/>
      <c r="AD91" s="3"/>
      <c r="AE91" s="3"/>
      <c r="AF91" s="3"/>
      <c r="AG91" s="3"/>
      <c r="AH91" s="4"/>
      <c r="AI91" s="5"/>
    </row>
    <row r="92" spans="1:35" ht="15">
      <c r="A92" s="2" t="s">
        <v>5</v>
      </c>
      <c r="B92" s="3"/>
      <c r="C92" s="3"/>
      <c r="D92" s="3"/>
      <c r="E92" s="3"/>
      <c r="F92" s="3"/>
      <c r="G92" s="3"/>
      <c r="H92" s="3"/>
      <c r="I92" s="3"/>
      <c r="J92" s="4"/>
      <c r="K92" s="5"/>
      <c r="M92" s="2" t="s">
        <v>5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5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6</v>
      </c>
      <c r="B93" s="3"/>
      <c r="C93" s="3"/>
      <c r="D93" s="3"/>
      <c r="E93" s="3"/>
      <c r="F93" s="3"/>
      <c r="G93" s="3"/>
      <c r="H93" s="3"/>
      <c r="I93" s="3"/>
      <c r="J93" s="4"/>
      <c r="K93" s="5"/>
      <c r="M93" s="2" t="s">
        <v>6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6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2" t="s">
        <v>35</v>
      </c>
      <c r="B94" s="3"/>
      <c r="C94" s="3"/>
      <c r="D94" s="3"/>
      <c r="E94" s="3"/>
      <c r="F94" s="3"/>
      <c r="G94" s="3"/>
      <c r="H94" s="3"/>
      <c r="I94" s="3"/>
      <c r="J94" s="4"/>
      <c r="K94" s="5" t="s">
        <v>29</v>
      </c>
      <c r="M94" s="2" t="s">
        <v>7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7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9" t="s">
        <v>8</v>
      </c>
      <c r="B95" s="10"/>
      <c r="C95" s="10"/>
      <c r="D95" s="10"/>
      <c r="E95" s="10"/>
      <c r="F95" s="10"/>
      <c r="G95" s="10"/>
      <c r="H95" s="10"/>
      <c r="I95" s="10"/>
      <c r="J95" s="11"/>
      <c r="K95" s="5"/>
      <c r="M95" s="9" t="s">
        <v>8</v>
      </c>
      <c r="N95" s="10"/>
      <c r="O95" s="10"/>
      <c r="P95" s="10"/>
      <c r="Q95" s="10"/>
      <c r="R95" s="10"/>
      <c r="S95" s="10"/>
      <c r="T95" s="10"/>
      <c r="U95" s="10"/>
      <c r="V95" s="11"/>
      <c r="W95" s="5"/>
      <c r="Y95" s="9" t="s">
        <v>8</v>
      </c>
      <c r="Z95" s="10"/>
      <c r="AA95" s="10"/>
      <c r="AB95" s="10"/>
      <c r="AC95" s="10"/>
      <c r="AD95" s="10"/>
      <c r="AE95" s="10"/>
      <c r="AF95" s="10"/>
      <c r="AG95" s="10"/>
      <c r="AH95" s="11"/>
      <c r="AI95" s="5"/>
    </row>
    <row r="96" spans="1:35" ht="15">
      <c r="A96" s="2" t="s">
        <v>9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9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9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10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10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10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9" t="s">
        <v>11</v>
      </c>
      <c r="B98" s="10"/>
      <c r="C98" s="10"/>
      <c r="D98" s="10"/>
      <c r="E98" s="10"/>
      <c r="F98" s="10"/>
      <c r="G98" s="10"/>
      <c r="H98" s="10"/>
      <c r="I98" s="10"/>
      <c r="J98" s="11"/>
      <c r="K98" s="5"/>
      <c r="M98" s="9" t="s">
        <v>11</v>
      </c>
      <c r="N98" s="10"/>
      <c r="O98" s="10"/>
      <c r="P98" s="10"/>
      <c r="Q98" s="10"/>
      <c r="R98" s="10"/>
      <c r="S98" s="10"/>
      <c r="T98" s="10"/>
      <c r="U98" s="10"/>
      <c r="V98" s="11"/>
      <c r="W98" s="5"/>
      <c r="Y98" s="9" t="s">
        <v>11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/>
    </row>
    <row r="99" spans="1:35" ht="15">
      <c r="A99" s="2" t="s">
        <v>12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12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12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26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26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27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9" t="s">
        <v>14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16">
        <f>K76</f>
        <v>2615.776</v>
      </c>
      <c r="M101" s="9" t="s">
        <v>14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16">
        <f>K101</f>
        <v>2615.776</v>
      </c>
      <c r="Y101" s="9" t="s">
        <v>14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16">
        <f>AI86+AI87+AI88+AI89</f>
        <v>2995.976</v>
      </c>
    </row>
    <row r="103" ht="12.75">
      <c r="AI103" s="20" t="s">
        <v>29</v>
      </c>
    </row>
    <row r="105" ht="12.75">
      <c r="AI105" s="29">
        <f>AI80+AI84-AI101</f>
        <v>20988.95200000001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2014-02-17T06:34:43Z</cp:lastPrinted>
  <dcterms:created xsi:type="dcterms:W3CDTF">2012-04-11T04:13:08Z</dcterms:created>
  <dcterms:modified xsi:type="dcterms:W3CDTF">2016-02-29T08:07:59Z</dcterms:modified>
  <cp:category/>
  <cp:version/>
  <cp:contentType/>
  <cp:contentStatus/>
</cp:coreProperties>
</file>