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<sst xmlns="http://schemas.openxmlformats.org/spreadsheetml/2006/main" count="426" uniqueCount="103">
  <si>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</si>
  <si>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</si>
  <si>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</si>
  <si>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</si>
  <si>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</si>
  <si>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</si>
  <si>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</si>
  <si>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</si>
  <si>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</si>
  <si>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</si>
  <si>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</si>
  <si>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</si>
  <si>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</si>
  <si>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</si>
  <si>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</si>
  <si>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</si>
  <si>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</si>
  <si>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</si>
  <si>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</si>
  <si>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</si>
  <si>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</si>
  <si>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</si>
  <si>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</si>
  <si>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</si>
  <si>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</si>
  <si>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</si>
  <si>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</si>
  <si>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</si>
  <si>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</si>
  <si>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</si>
  <si>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</si>
  <si>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</si>
  <si>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</si>
  <si>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</si>
  <si>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</si>
  <si>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</si>
  <si>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</si>
  <si>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</si>
  <si>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</si>
  <si>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</si>
  <si>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</si>
  <si>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</si>
  <si>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октябрь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</si>
  <si>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</si>
  <si>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</si>
  <si>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</si>
  <si>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</si>
  <si>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</si>
  <si>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</si>
  <si>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</si>
  <si>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</si>
  <si>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</si>
  <si>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</si>
  <si>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на 31.12.2015г.</t>
  </si>
  <si>
    <t xml:space="preserve">5.начислено за 4 квартал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</si>
  <si>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</si>
  <si>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 года</t>
  </si>
  <si>
    <t xml:space="preserve">коммунальным услугам жилого дома № 3 ул. Полевая за 4 квартал </t>
  </si>
  <si>
    <t>6. задолженность на 01.10.2015г.</t>
  </si>
  <si>
    <t xml:space="preserve">5.начислено за 3 квартал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</si>
  <si>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</si>
  <si>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01.07.2015года</t>
  </si>
  <si>
    <t xml:space="preserve">коммунальным услугам жилого дома № 3 ул. Полевая за 3 квартал  </t>
  </si>
  <si>
    <t>6. задолженность на 01.07.2015г.</t>
  </si>
  <si>
    <t xml:space="preserve">5.начислено за 2 квартал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</si>
  <si>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</si>
  <si>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</si>
  <si>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3 ул. Полевая за 2 квартал </t>
  </si>
  <si>
    <t>6. задолженность за собственникамина 01.04.2015г.</t>
  </si>
  <si>
    <t xml:space="preserve">5.начислено за 1 квартал 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</si>
  <si>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</si>
  <si>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01.01.2015года</t>
  </si>
  <si>
    <t xml:space="preserve">коммунальным услугам жилого дома № 3 ул. Полевая за 1 квартал  </t>
  </si>
  <si>
    <t xml:space="preserve">коммунальным услугам жилого дома № 3  ул. Полевая  за январь  </t>
  </si>
  <si>
    <t>1. Задолженность по содержанию и текущему ремонту жилого дома на 01.01.2015 года</t>
  </si>
  <si>
    <t xml:space="preserve">5. Тариф  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</si>
  <si>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</si>
  <si>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01.02.2015 года</t>
  </si>
  <si>
    <t xml:space="preserve">коммунальным услугам жилого дома № 3 ул. Полевая за февраль  </t>
  </si>
  <si>
    <t>2. Остаток денежных средств по содержанию и текущему ремонту жилого дома на 01.03.2015 г.</t>
  </si>
  <si>
    <t>1. Задолженность по содержанию и текущему ремонту жилого дома на 01.03.2015  года</t>
  </si>
  <si>
    <t xml:space="preserve">коммунальным услугам жилого дома № 3  ул. Полевая  за март </t>
  </si>
  <si>
    <t>1. Задолженность по содержанию и текущему ремонту жилого дома на 01.06.2015  года</t>
  </si>
  <si>
    <t>2. Остаток денежных средств по содержанию и текущему ремонту жилого дома на 01.06.2015 г.</t>
  </si>
  <si>
    <t xml:space="preserve">5. Тариф 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</si>
  <si>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</si>
  <si>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01.05.2015 года</t>
  </si>
  <si>
    <t>1. Задолженность по содержанию и текущему ремонту жилого дома на 01.07.2015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</si>
  <si>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</si>
  <si>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</si>
  <si>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</si>
  <si>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</si>
  <si>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</si>
  <si>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</si>
  <si>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ноябрь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</si>
  <si>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</si>
  <si>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</si>
  <si>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</si>
  <si>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</si>
  <si>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</si>
  <si>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(смена козырьков)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</si>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</sst>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8">
          <cell r="C358">
            <v>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86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</row>
    <row r="5" spans="1:11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3">
        <v>15764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738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69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18774.72</v>
      </c>
    </row>
    <row r="9" spans="1:11" ht="15">
      <c r="A9" s="2" t="s">
        <v>68</v>
      </c>
      <c r="B9" s="3"/>
      <c r="C9" s="3"/>
      <c r="D9" s="3"/>
      <c r="E9" s="3"/>
      <c r="F9" s="3"/>
      <c r="G9" s="3"/>
      <c r="H9" s="3"/>
      <c r="I9" s="3"/>
      <c r="J9" s="4"/>
      <c r="K9" s="16">
        <v>8811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Лист2!K11+Лист2!W11+Лист2!AI11</f>
        <v>8863.380000000001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464.93999999999994</v>
      </c>
    </row>
    <row r="13" spans="1:11" ht="15.75">
      <c r="A13" s="8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2273.04</v>
      </c>
    </row>
    <row r="14" spans="1:11" ht="15.75">
      <c r="A14" s="8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1476</v>
      </c>
    </row>
    <row r="15" spans="1:11" ht="15.75">
      <c r="A15" s="8" t="s">
        <v>99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13077.36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67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66</v>
      </c>
      <c r="B31" s="3"/>
      <c r="C31" s="3"/>
      <c r="D31" s="3"/>
      <c r="E31" s="3"/>
      <c r="F31" s="3"/>
      <c r="G31" s="3"/>
      <c r="H31" s="3"/>
      <c r="I31" s="3"/>
      <c r="J31" s="4"/>
      <c r="K31" s="16" t="s">
        <v>29</v>
      </c>
      <c r="L31" s="17"/>
    </row>
    <row r="32" spans="1:11" ht="15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21461.36</v>
      </c>
    </row>
    <row r="33" spans="1:13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'[1]Лист1'!$C$358</f>
        <v>738</v>
      </c>
      <c r="M33" s="17"/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16</v>
      </c>
    </row>
    <row r="35" spans="1:11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Лист2!K34*3</f>
        <v>19195.38</v>
      </c>
    </row>
    <row r="36" spans="1:11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6">
        <v>7976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Лист2!K36*3</f>
        <v>9143.82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Лист2!K37*3</f>
        <v>464.93999999999994</v>
      </c>
    </row>
    <row r="40" spans="1:11" ht="15.75">
      <c r="A40" s="8" t="s">
        <v>97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Лист2!K38*3</f>
        <v>3409.56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Лист2!K39*3</f>
        <v>2214</v>
      </c>
    </row>
    <row r="42" spans="1:11" ht="15.75">
      <c r="A42" s="8" t="s">
        <v>99</v>
      </c>
      <c r="B42" s="7"/>
      <c r="C42" s="7"/>
      <c r="D42" s="7"/>
      <c r="E42" s="7"/>
      <c r="F42" s="7"/>
      <c r="G42" s="7"/>
      <c r="H42" s="7"/>
      <c r="I42" s="3"/>
      <c r="J42" s="4"/>
      <c r="K42" s="15"/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</f>
        <v>15232.32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62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61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29</v>
      </c>
      <c r="L58" s="17"/>
    </row>
    <row r="59" spans="1:11" ht="15">
      <c r="A59" s="2" t="s">
        <v>60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K32+K35-K53</f>
        <v>25424.420000000006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738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16</v>
      </c>
    </row>
    <row r="62" spans="1:11" ht="15">
      <c r="A62" s="2" t="s">
        <v>59</v>
      </c>
      <c r="B62" s="3"/>
      <c r="C62" s="3"/>
      <c r="D62" s="3"/>
      <c r="E62" s="3"/>
      <c r="F62" s="3"/>
      <c r="G62" s="3"/>
      <c r="H62" s="3"/>
      <c r="I62" s="3"/>
      <c r="J62" s="4"/>
      <c r="K62" s="16">
        <f>Лист2!K59*3</f>
        <v>19195.38</v>
      </c>
    </row>
    <row r="63" spans="1:11" ht="1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9143.82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464.93999999999994</v>
      </c>
    </row>
    <row r="67" spans="1:11" ht="15.75">
      <c r="A67" s="8" t="s">
        <v>97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3409.56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5">
        <f>K41</f>
        <v>2214</v>
      </c>
    </row>
    <row r="69" spans="1:11" ht="15.75">
      <c r="A69" s="8" t="s">
        <v>99</v>
      </c>
      <c r="B69" s="7"/>
      <c r="C69" s="7"/>
      <c r="D69" s="7"/>
      <c r="E69" s="7"/>
      <c r="F69" s="7"/>
      <c r="G69" s="7"/>
      <c r="H69" s="7"/>
      <c r="I69" s="3"/>
      <c r="J69" s="4"/>
      <c r="K69" s="15">
        <f>16000</f>
        <v>16000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31232.32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57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56</v>
      </c>
      <c r="B85" s="3"/>
      <c r="C85" s="3"/>
      <c r="D85" s="3"/>
      <c r="E85" s="3"/>
      <c r="F85" s="3"/>
      <c r="G85" s="3"/>
      <c r="H85" s="3"/>
      <c r="I85" s="3"/>
      <c r="J85" s="4"/>
      <c r="K85" s="13"/>
      <c r="L85" s="17"/>
    </row>
    <row r="86" spans="1:11" ht="15">
      <c r="A86" s="2" t="s">
        <v>55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13387.480000000003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738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16</v>
      </c>
    </row>
    <row r="89" spans="1:11" ht="15">
      <c r="A89" s="2" t="s">
        <v>54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19195.38</v>
      </c>
    </row>
    <row r="90" spans="1:11" ht="15">
      <c r="A90" s="2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9143.82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464.93999999999994</v>
      </c>
    </row>
    <row r="94" spans="1:11" ht="15.75">
      <c r="A94" s="8" t="s">
        <v>97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3409.56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5">
        <f>K68</f>
        <v>2214</v>
      </c>
    </row>
    <row r="96" spans="1:11" ht="15.75">
      <c r="A96" s="8" t="s">
        <v>99</v>
      </c>
      <c r="B96" s="7"/>
      <c r="C96" s="7"/>
      <c r="D96" s="7"/>
      <c r="E96" s="7"/>
      <c r="F96" s="7"/>
      <c r="G96" s="7"/>
      <c r="H96" s="7"/>
      <c r="I96" s="3"/>
      <c r="J96" s="4"/>
      <c r="K96" s="15"/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</f>
        <v>15232.32</v>
      </c>
    </row>
    <row r="109" spans="1:12" ht="15">
      <c r="A109" s="2" t="s">
        <v>43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6">
        <f>K5</f>
        <v>15764</v>
      </c>
      <c r="L109" s="17"/>
    </row>
    <row r="110" spans="1:11" ht="15">
      <c r="A110" s="22" t="s">
        <v>44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76360.86</v>
      </c>
    </row>
    <row r="111" spans="1:11" ht="15">
      <c r="A111" s="23" t="s">
        <v>45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74774.32</v>
      </c>
    </row>
    <row r="112" spans="1:11" ht="15">
      <c r="A112" s="22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46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2" ht="15">
      <c r="A116" s="2" t="s">
        <v>47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17"/>
    </row>
    <row r="117" spans="1:11" ht="15">
      <c r="A117" s="2" t="s">
        <v>48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21041</v>
      </c>
    </row>
    <row r="118" spans="1:11" ht="15">
      <c r="A118" s="2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51</v>
      </c>
      <c r="B120" s="27"/>
      <c r="C120" s="27"/>
      <c r="D120" s="27"/>
      <c r="E120" s="27"/>
      <c r="F120" s="27"/>
      <c r="G120" s="27"/>
      <c r="H120" s="27"/>
      <c r="I120" s="27"/>
      <c r="J120" s="29"/>
      <c r="K120" s="15" t="s">
        <v>29</v>
      </c>
    </row>
    <row r="121" spans="1:11" ht="15">
      <c r="A121" s="2" t="s">
        <v>52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T70">
      <selection activeCell="AI106" sqref="AI106"/>
    </sheetView>
  </sheetViews>
  <sheetFormatPr defaultColWidth="9.00390625" defaultRowHeight="12.75"/>
  <cols>
    <col min="10" max="10" width="18.00390625" style="0" customWidth="1"/>
    <col min="22" max="22" width="18.37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73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  <c r="M4" s="2" t="s">
        <v>77</v>
      </c>
      <c r="N4" s="3"/>
      <c r="O4" s="3"/>
      <c r="P4" s="3"/>
      <c r="Q4" s="3"/>
      <c r="R4" s="3"/>
      <c r="S4" s="3"/>
      <c r="T4" s="3"/>
      <c r="U4" s="3"/>
      <c r="V4" s="4"/>
      <c r="W4" s="13" t="s">
        <v>29</v>
      </c>
      <c r="X4" s="17"/>
      <c r="Y4" s="2" t="s">
        <v>80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29</v>
      </c>
      <c r="AJ4" s="17"/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3">
        <v>15764</v>
      </c>
      <c r="M5" s="2" t="s">
        <v>76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18819.32</v>
      </c>
      <c r="Y5" s="2" t="s">
        <v>79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20140.339999999997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738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738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738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75</v>
      </c>
      <c r="B8" s="3"/>
      <c r="C8" s="3"/>
      <c r="D8" s="3"/>
      <c r="E8" s="3"/>
      <c r="F8" s="3"/>
      <c r="G8" s="3"/>
      <c r="H8" s="3"/>
      <c r="I8" s="3"/>
      <c r="J8" s="4"/>
      <c r="K8" s="15">
        <v>8.1</v>
      </c>
      <c r="M8" s="2" t="s">
        <v>75</v>
      </c>
      <c r="N8" s="3"/>
      <c r="O8" s="3"/>
      <c r="P8" s="3"/>
      <c r="Q8" s="3"/>
      <c r="R8" s="3"/>
      <c r="S8" s="3"/>
      <c r="T8" s="3"/>
      <c r="U8" s="3"/>
      <c r="V8" s="4"/>
      <c r="W8" s="15">
        <f>8.67</f>
        <v>8.67</v>
      </c>
      <c r="Y8" s="2" t="s">
        <v>75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5977.8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6398.46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6398.46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2767.5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3047.94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3047.94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154.98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154.98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154.98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1136.52</v>
      </c>
      <c r="Y13" s="8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1136.52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738</v>
      </c>
      <c r="Y14" s="8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738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99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99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2922.48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5077.4400000000005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5077.4400000000005</v>
      </c>
    </row>
    <row r="28" spans="1:33" ht="15.75">
      <c r="A28" s="1"/>
      <c r="B28" s="1"/>
      <c r="C28" s="1"/>
      <c r="D28" s="1"/>
      <c r="E28" s="28" t="s">
        <v>36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34</v>
      </c>
      <c r="S28" s="1"/>
      <c r="T28" s="1"/>
      <c r="U28" s="1"/>
      <c r="Y28" s="1"/>
      <c r="Z28" s="1"/>
      <c r="AA28" s="1"/>
      <c r="AB28" s="1"/>
      <c r="AC28" s="1"/>
      <c r="AD28" s="28" t="s">
        <v>32</v>
      </c>
      <c r="AE28" s="1"/>
      <c r="AF28" s="1"/>
      <c r="AG28" s="1"/>
    </row>
    <row r="29" spans="1:36" ht="15">
      <c r="A29" s="2" t="s">
        <v>66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29</v>
      </c>
      <c r="L29" s="17" t="s">
        <v>29</v>
      </c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29</v>
      </c>
      <c r="X29" s="17" t="s">
        <v>29</v>
      </c>
      <c r="Y29" s="2" t="s">
        <v>82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29</v>
      </c>
      <c r="AJ29" s="17"/>
    </row>
    <row r="30" spans="1:35" ht="15">
      <c r="A30" s="2" t="s">
        <v>65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21461.359999999993</v>
      </c>
      <c r="M30" s="2" t="s">
        <v>85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22782.37999999999</v>
      </c>
      <c r="Y30" s="2" t="s">
        <v>83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24103.399999999987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738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738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738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16</v>
      </c>
    </row>
    <row r="33" spans="1:35" ht="15">
      <c r="A33" s="2" t="s">
        <v>75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75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84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6398.46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6398.46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6398.46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3047.94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3047.94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3047.94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154.98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154.98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154.98</v>
      </c>
    </row>
    <row r="38" spans="1:35" ht="15.75">
      <c r="A38" s="8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1136.52</v>
      </c>
      <c r="M38" s="8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1136.52</v>
      </c>
      <c r="Y38" s="8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1136.52</v>
      </c>
    </row>
    <row r="39" spans="1:35" ht="15.75">
      <c r="A39" s="8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738</v>
      </c>
      <c r="M39" s="8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738</v>
      </c>
      <c r="Y39" s="8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738</v>
      </c>
    </row>
    <row r="40" spans="1:35" ht="15.75">
      <c r="A40" s="8" t="s">
        <v>99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99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99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5077.4400000000005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5077.4400000000005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5077.4400000000005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5" ht="15">
      <c r="A54" s="2" t="s">
        <v>87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29</v>
      </c>
      <c r="L54" s="17"/>
      <c r="M54" s="2" t="s">
        <v>88</v>
      </c>
      <c r="N54" s="3"/>
      <c r="O54" s="3"/>
      <c r="P54" s="3"/>
      <c r="Q54" s="3"/>
      <c r="R54" s="3"/>
      <c r="S54" s="3"/>
      <c r="T54" s="3"/>
      <c r="U54" s="3"/>
      <c r="V54" s="4"/>
      <c r="W54" s="20"/>
      <c r="Y54" s="2" t="s">
        <v>90</v>
      </c>
      <c r="Z54" s="3"/>
      <c r="AA54" s="3"/>
      <c r="AB54" s="3"/>
      <c r="AC54" s="3"/>
      <c r="AD54" s="3"/>
      <c r="AE54" s="3"/>
      <c r="AF54" s="3"/>
      <c r="AG54" s="3"/>
      <c r="AH54" s="4"/>
      <c r="AI54" s="20"/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6">
        <f>AI30+AI34-AI51</f>
        <v>25424.419999999984</v>
      </c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26745.43999999998</v>
      </c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12066.459999999977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738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738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738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16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16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16</v>
      </c>
    </row>
    <row r="58" spans="1:35" ht="15">
      <c r="A58" s="2" t="s">
        <v>75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75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75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K56*K58</f>
        <v>6398.46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6398.46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6398.46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3047.94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3047.94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3047.94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154.98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154.98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154.98</v>
      </c>
    </row>
    <row r="63" spans="1:35" ht="15.75">
      <c r="A63" s="8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1136.52</v>
      </c>
      <c r="M63" s="8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1136.52</v>
      </c>
      <c r="Y63" s="8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1136.52</v>
      </c>
    </row>
    <row r="64" spans="1:35" ht="15.75">
      <c r="A64" s="8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738</v>
      </c>
      <c r="M64" s="8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738</v>
      </c>
      <c r="Y64" s="8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738</v>
      </c>
    </row>
    <row r="65" spans="1:35" ht="15.75">
      <c r="A65" s="8" t="s">
        <v>99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99</v>
      </c>
      <c r="N65" s="7"/>
      <c r="O65" s="7"/>
      <c r="P65" s="7"/>
      <c r="Q65" s="7"/>
      <c r="R65" s="7"/>
      <c r="S65" s="7"/>
      <c r="T65" s="7"/>
      <c r="U65" s="3"/>
      <c r="V65" s="4"/>
      <c r="W65" s="15">
        <f>W72</f>
        <v>16000</v>
      </c>
      <c r="Y65" s="8" t="s">
        <v>99</v>
      </c>
      <c r="Z65" s="7"/>
      <c r="AA65" s="7"/>
      <c r="AB65" s="7"/>
      <c r="AC65" s="7"/>
      <c r="AD65" s="7"/>
      <c r="AE65" s="7"/>
      <c r="AF65" s="7"/>
      <c r="AG65" s="3"/>
      <c r="AH65" s="4"/>
      <c r="AI65" s="15" t="s">
        <v>29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100</v>
      </c>
      <c r="N72" s="3"/>
      <c r="O72" s="3"/>
      <c r="P72" s="3"/>
      <c r="Q72" s="3"/>
      <c r="R72" s="3"/>
      <c r="S72" s="3"/>
      <c r="T72" s="3"/>
      <c r="U72" s="3"/>
      <c r="V72" s="4"/>
      <c r="W72" s="5">
        <v>16000</v>
      </c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5077.4400000000005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21077.440000000002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</f>
        <v>5077.4400000000005</v>
      </c>
    </row>
    <row r="78" spans="5:30" ht="12.75">
      <c r="E78" s="18" t="s">
        <v>23</v>
      </c>
      <c r="R78" s="19" t="s">
        <v>24</v>
      </c>
      <c r="AD78" s="19" t="s">
        <v>25</v>
      </c>
    </row>
    <row r="79" spans="1:36" ht="15">
      <c r="A79" s="2" t="s">
        <v>56</v>
      </c>
      <c r="B79" s="3"/>
      <c r="C79" s="3"/>
      <c r="D79" s="3"/>
      <c r="E79" s="3"/>
      <c r="F79" s="3"/>
      <c r="G79" s="3"/>
      <c r="H79" s="3"/>
      <c r="I79" s="3"/>
      <c r="J79" s="4"/>
      <c r="K79" s="20"/>
      <c r="M79" s="2" t="s">
        <v>95</v>
      </c>
      <c r="N79" s="3"/>
      <c r="O79" s="3"/>
      <c r="P79" s="3"/>
      <c r="Q79" s="3"/>
      <c r="R79" s="3"/>
      <c r="S79" s="3"/>
      <c r="T79" s="3"/>
      <c r="U79" s="3"/>
      <c r="V79" s="4"/>
      <c r="W79" s="20"/>
      <c r="Y79" s="2" t="s">
        <v>92</v>
      </c>
      <c r="Z79" s="3"/>
      <c r="AA79" s="3"/>
      <c r="AB79" s="3"/>
      <c r="AC79" s="3"/>
      <c r="AD79" s="3"/>
      <c r="AE79" s="3"/>
      <c r="AF79" s="3"/>
      <c r="AG79" s="3"/>
      <c r="AH79" s="4"/>
      <c r="AI79" s="16" t="s">
        <v>29</v>
      </c>
      <c r="AJ79" s="21"/>
    </row>
    <row r="80" spans="1:35" ht="15">
      <c r="A80" s="2" t="s">
        <v>55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13387.479999999976</v>
      </c>
      <c r="M80" s="2" t="s">
        <v>96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14708.499999999976</v>
      </c>
      <c r="Y80" s="2" t="s">
        <v>93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16029.519999999977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738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738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738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16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16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16</v>
      </c>
    </row>
    <row r="83" spans="1:35" ht="15">
      <c r="A83" s="2" t="s">
        <v>75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75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75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42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6398.46</v>
      </c>
      <c r="M84" s="2" t="s">
        <v>94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6398.46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6398.46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3047.94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3047.94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3047.94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154.98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154.98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154.98</v>
      </c>
    </row>
    <row r="88" spans="1:35" ht="15.75">
      <c r="A88" s="8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1136.52</v>
      </c>
      <c r="M88" s="8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1136.52</v>
      </c>
      <c r="Y88" s="8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1136.52</v>
      </c>
    </row>
    <row r="89" spans="1:35" ht="15.75">
      <c r="A89" s="8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738</v>
      </c>
      <c r="M89" s="8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738</v>
      </c>
      <c r="Y89" s="8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738</v>
      </c>
    </row>
    <row r="90" spans="1:35" ht="15.75">
      <c r="A90" s="8" t="s">
        <v>99</v>
      </c>
      <c r="B90" s="7"/>
      <c r="C90" s="7"/>
      <c r="D90" s="7"/>
      <c r="E90" s="7"/>
      <c r="F90" s="7"/>
      <c r="G90" s="7"/>
      <c r="H90" s="7"/>
      <c r="I90" s="3"/>
      <c r="J90" s="4"/>
      <c r="K90" s="15"/>
      <c r="M90" s="8" t="s">
        <v>99</v>
      </c>
      <c r="N90" s="7"/>
      <c r="O90" s="7"/>
      <c r="P90" s="7"/>
      <c r="Q90" s="7"/>
      <c r="R90" s="7"/>
      <c r="S90" s="7"/>
      <c r="T90" s="7"/>
      <c r="U90" s="3"/>
      <c r="V90" s="4"/>
      <c r="W90" s="15" t="s">
        <v>29</v>
      </c>
      <c r="Y90" s="8" t="s">
        <v>99</v>
      </c>
      <c r="Z90" s="7"/>
      <c r="AA90" s="7"/>
      <c r="AB90" s="7"/>
      <c r="AC90" s="7"/>
      <c r="AD90" s="7"/>
      <c r="AE90" s="7"/>
      <c r="AF90" s="7"/>
      <c r="AG90" s="3"/>
      <c r="AH90" s="4"/>
      <c r="AI90" s="15"/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29</v>
      </c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5077.4400000000005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5077.4400000000005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5077.4400000000005</v>
      </c>
    </row>
    <row r="103" ht="12.75">
      <c r="AI103" s="21" t="s">
        <v>29</v>
      </c>
    </row>
    <row r="104" ht="12.75">
      <c r="AI104" s="30">
        <f>AI80+AI84-AI101</f>
        <v>17350.53999999998</v>
      </c>
    </row>
    <row r="105" spans="34:35" ht="12.75">
      <c r="AH105" t="s">
        <v>101</v>
      </c>
      <c r="AI105">
        <f>AI89*5</f>
        <v>3690</v>
      </c>
    </row>
    <row r="106" spans="34:35" ht="12.75">
      <c r="AH106" t="s">
        <v>102</v>
      </c>
      <c r="AI106" s="21">
        <f>AI104+AI105</f>
        <v>21040.53999999998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2016-02-25T11:54:03Z</dcterms:modified>
  <cp:category/>
  <cp:version/>
  <cp:contentType/>
  <cp:contentStatus/>
</cp:coreProperties>
</file>