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<sst xmlns="http://schemas.openxmlformats.org/spreadsheetml/2006/main" count="429" uniqueCount="104">
  <si>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</si>
  <si>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</si>
  <si>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</si>
  <si>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</si>
  <si>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</si>
  <si>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</si>
  <si>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</si>
  <si>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</si>
  <si>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</si>
  <si>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</si>
  <si>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</si>
  <si>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</si>
  <si>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</si>
  <si>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</si>
  <si>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</si>
  <si>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</si>
  <si>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</si>
  <si>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</si>
  <si>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</si>
  <si>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</si>
  <si>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</si>
  <si>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</si>
  <si>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</si>
  <si>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</si>
  <si>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</si>
  <si>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</si>
  <si>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</si>
  <si>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</si>
  <si>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(получено деньгами)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</si>
  <si>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</si>
  <si>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</si>
  <si>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</si>
  <si>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</si>
  <si>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</si>
  <si>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</si>
  <si>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</si>
  <si>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</si>
  <si>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</si>
  <si>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</si>
  <si>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</si>
  <si>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</t>
  </si>
  <si>
    <t>к. Прочие работы  (списывание показаний)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</si>
  <si>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</si>
  <si>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</si>
  <si>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</si>
  <si>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</si>
  <si>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</si>
  <si>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9 ул. Новая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</si>
  <si>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</si>
  <si>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</si>
  <si>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</t>
  </si>
  <si>
    <t>6. задолженность за собственниками  на 01.04.2015г.</t>
  </si>
  <si>
    <t xml:space="preserve">коммунальным услугам жилого дома № 9 ул. Новая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</si>
  <si>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</si>
  <si>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</si>
  <si>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</si>
  <si>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 на 01.07.2015г.</t>
  </si>
  <si>
    <t xml:space="preserve">коммунальным услугам жилого дома № 9 ул. Новая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</si>
  <si>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</si>
  <si>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</si>
  <si>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</si>
  <si>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 на 01.10.2015г.</t>
  </si>
  <si>
    <t xml:space="preserve">коммунальным услугам жилого дома № 9 ул. Новая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</si>
  <si>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</si>
  <si>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</si>
  <si>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</si>
  <si>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</si>
  <si>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</si>
  <si>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</si>
  <si>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</si>
  <si>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</si>
  <si>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</si>
  <si>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</si>
  <si>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</si>
  <si>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</si>
  <si>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</si>
  <si>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</si>
  <si>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9  ул. Новая  за январь  </t>
  </si>
  <si>
    <t xml:space="preserve">5. Тариф  </t>
  </si>
  <si>
    <t xml:space="preserve">коммунальным услугам жилого дома № 9 ул. Новая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</si>
  <si>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</si>
  <si>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</si>
  <si>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9  ул. Новая 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</si>
  <si>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</si>
  <si>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</si>
  <si>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5. Тариф на 2015 год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</si>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</sst>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9" fontId="1" fillId="0" borderId="1" xfId="17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6">
      <selection activeCell="K118" sqref="K118"/>
    </sheetView>
  </sheetViews>
  <sheetFormatPr defaultColWidth="9.00390625" defaultRowHeight="12.75"/>
  <cols>
    <col min="10" max="10" width="17.00390625" style="0" customWidth="1"/>
    <col min="11" max="11" width="11.87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3" t="s">
        <v>30</v>
      </c>
    </row>
    <row r="5" spans="1:11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3">
        <v>12176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1276.3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28959.246999999996</v>
      </c>
    </row>
    <row r="9" spans="1:11" ht="15">
      <c r="A9" s="2" t="s">
        <v>51</v>
      </c>
      <c r="B9" s="3"/>
      <c r="C9" s="3"/>
      <c r="D9" s="3"/>
      <c r="E9" s="3"/>
      <c r="F9" s="3"/>
      <c r="G9" s="3"/>
      <c r="H9" s="3"/>
      <c r="I9" s="3"/>
      <c r="J9" s="4"/>
      <c r="K9" s="16">
        <v>11714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15328.363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804.069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3931.004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2552.6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6505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29121.035999999996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52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13"/>
      <c r="L31" s="17"/>
    </row>
    <row r="32" spans="1:11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12014.211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1276.3</v>
      </c>
    </row>
    <row r="34" spans="1:13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27</v>
      </c>
      <c r="M34" s="17"/>
    </row>
    <row r="35" spans="1:11" ht="15">
      <c r="A35" s="35" t="s">
        <v>55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33196.562999999995</v>
      </c>
    </row>
    <row r="36" spans="1:11" ht="15">
      <c r="A36" s="2" t="s">
        <v>56</v>
      </c>
      <c r="B36" s="3"/>
      <c r="C36" s="3"/>
      <c r="D36" s="3"/>
      <c r="E36" s="3"/>
      <c r="F36" s="3"/>
      <c r="G36" s="3"/>
      <c r="H36" s="3"/>
      <c r="I36" s="3"/>
      <c r="J36" s="4"/>
      <c r="K36" s="16">
        <v>10606</v>
      </c>
    </row>
    <row r="37" spans="1:13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  <c r="M37" s="18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15813.357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804.069</v>
      </c>
    </row>
    <row r="40" spans="1:11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5896.505999999999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3828.8999999999996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Лист2!W40+Лист2!AI40+Лист2!K40</f>
        <v>729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27071.832000000002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3" ht="15">
      <c r="A58" s="2" t="s">
        <v>58</v>
      </c>
      <c r="B58" s="3"/>
      <c r="C58" s="3"/>
      <c r="D58" s="3"/>
      <c r="E58" s="3"/>
      <c r="F58" s="3"/>
      <c r="G58" s="3"/>
      <c r="H58" s="3"/>
      <c r="I58" s="3"/>
      <c r="J58" s="4"/>
      <c r="K58" s="13"/>
      <c r="M58" s="17"/>
    </row>
    <row r="59" spans="1:12" ht="15">
      <c r="A59" s="2" t="s">
        <v>59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18138.94199999999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1276.3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27</v>
      </c>
    </row>
    <row r="62" spans="1:11" ht="15">
      <c r="A62" s="2" t="s">
        <v>60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33196.562999999995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30</v>
      </c>
    </row>
    <row r="64" spans="1:13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  <c r="M64" s="17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15813.357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804.069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5896.505999999999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3828.8999999999996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Лист2!W65+Лист2!K65+Лист2!AI65</f>
        <v>5757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32099.832000000002</v>
      </c>
    </row>
    <row r="82" spans="1:11" ht="15">
      <c r="A82" s="1"/>
      <c r="B82" s="1" t="s">
        <v>16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 t="s">
        <v>62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3" ht="15">
      <c r="A85" s="2" t="s">
        <v>63</v>
      </c>
      <c r="B85" s="3"/>
      <c r="C85" s="3"/>
      <c r="D85" s="3"/>
      <c r="E85" s="3"/>
      <c r="F85" s="3"/>
      <c r="G85" s="3"/>
      <c r="H85" s="3"/>
      <c r="I85" s="3"/>
      <c r="J85" s="22"/>
      <c r="K85" s="13"/>
      <c r="L85" s="17"/>
      <c r="M85" s="17"/>
    </row>
    <row r="86" spans="1:11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22"/>
      <c r="K86" s="16">
        <f>K59+K62-K80</f>
        <v>19235.67299999998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22"/>
      <c r="K87" s="14">
        <f>K60</f>
        <v>1276.3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22"/>
      <c r="K88" s="15">
        <f>K61</f>
        <v>27</v>
      </c>
    </row>
    <row r="89" spans="1:11" ht="15">
      <c r="A89" s="2" t="s">
        <v>65</v>
      </c>
      <c r="B89" s="3"/>
      <c r="C89" s="3"/>
      <c r="D89" s="3"/>
      <c r="E89" s="3"/>
      <c r="F89" s="3"/>
      <c r="G89" s="3"/>
      <c r="H89" s="3"/>
      <c r="I89" s="3"/>
      <c r="J89" s="22"/>
      <c r="K89" s="16">
        <f>K62</f>
        <v>33196.562999999995</v>
      </c>
    </row>
    <row r="90" spans="1:11" ht="15">
      <c r="A90" s="2" t="s">
        <v>66</v>
      </c>
      <c r="B90" s="3"/>
      <c r="C90" s="3"/>
      <c r="D90" s="3"/>
      <c r="E90" s="3"/>
      <c r="F90" s="3"/>
      <c r="G90" s="3"/>
      <c r="H90" s="3"/>
      <c r="I90" s="3"/>
      <c r="J90" s="22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22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22"/>
      <c r="K92" s="16">
        <f>K65</f>
        <v>15813.357</v>
      </c>
    </row>
    <row r="93" spans="1:14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22"/>
      <c r="K93" s="16">
        <f>K66</f>
        <v>804.069</v>
      </c>
      <c r="N93" s="17"/>
    </row>
    <row r="94" spans="1:11" ht="15.75">
      <c r="A94" s="8" t="s">
        <v>98</v>
      </c>
      <c r="B94" s="3"/>
      <c r="C94" s="3"/>
      <c r="D94" s="3"/>
      <c r="E94" s="3"/>
      <c r="F94" s="3"/>
      <c r="G94" s="3"/>
      <c r="H94" s="3"/>
      <c r="I94" s="3"/>
      <c r="J94" s="22"/>
      <c r="K94" s="16">
        <f>K67</f>
        <v>5896.505999999999</v>
      </c>
    </row>
    <row r="95" spans="1:14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22"/>
      <c r="K95" s="16">
        <f>K68</f>
        <v>3828.8999999999996</v>
      </c>
      <c r="N95" s="18"/>
    </row>
    <row r="96" spans="1:14" ht="15.75">
      <c r="A96" s="8" t="s">
        <v>100</v>
      </c>
      <c r="B96" s="7"/>
      <c r="C96" s="7"/>
      <c r="D96" s="7"/>
      <c r="E96" s="7"/>
      <c r="F96" s="7"/>
      <c r="G96" s="7"/>
      <c r="H96" s="7"/>
      <c r="I96" s="3"/>
      <c r="J96" s="22"/>
      <c r="K96" s="16">
        <f>Лист2!AI90+Лист2!W90+Лист2!K90</f>
        <v>2414</v>
      </c>
      <c r="N96" s="18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22"/>
      <c r="K97" s="19"/>
    </row>
    <row r="98" spans="1:14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22"/>
      <c r="K98" s="19"/>
      <c r="M98" s="18"/>
      <c r="N98" s="17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22"/>
      <c r="K99" s="19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22"/>
      <c r="K100" s="19"/>
    </row>
    <row r="101" spans="1:13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23"/>
      <c r="K101" s="19"/>
      <c r="M101" s="18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22"/>
      <c r="K102" s="19"/>
    </row>
    <row r="103" spans="1:13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22"/>
      <c r="K103" s="19"/>
      <c r="M103" s="17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23"/>
      <c r="K104" s="19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22"/>
      <c r="K105" s="19"/>
    </row>
    <row r="106" spans="1:13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22"/>
      <c r="K106" s="20"/>
      <c r="M106" s="18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23"/>
      <c r="K107" s="16">
        <f>K92+K93+K94+K95+K96</f>
        <v>28756.832000000002</v>
      </c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1"/>
    </row>
    <row r="109" spans="1:11" ht="15">
      <c r="A109" s="2" t="s">
        <v>67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12176</v>
      </c>
    </row>
    <row r="110" spans="1:12" ht="15">
      <c r="A110" s="27" t="s">
        <v>68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128548.93599999999</v>
      </c>
      <c r="L110" s="17"/>
    </row>
    <row r="111" spans="1:11" ht="15">
      <c r="A111" s="28" t="s">
        <v>69</v>
      </c>
      <c r="B111" s="29"/>
      <c r="C111" s="29"/>
      <c r="D111" s="29"/>
      <c r="E111" s="29"/>
      <c r="F111" s="29"/>
      <c r="G111" s="29"/>
      <c r="H111" s="29"/>
      <c r="I111" s="29"/>
      <c r="J111" s="11"/>
      <c r="K111" s="16">
        <f>K107+K80+K53+K26</f>
        <v>117049.532</v>
      </c>
    </row>
    <row r="112" spans="1:11" ht="15">
      <c r="A112" s="27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30" t="s">
        <v>70</v>
      </c>
      <c r="B115" s="29"/>
      <c r="C115" s="29"/>
      <c r="D115" s="29"/>
      <c r="E115" s="29"/>
      <c r="F115" s="29"/>
      <c r="G115" s="29"/>
      <c r="H115" s="29"/>
      <c r="I115" s="29"/>
      <c r="J115" s="11"/>
      <c r="K115" s="5"/>
    </row>
    <row r="116" spans="1:12" ht="15">
      <c r="A116" s="2" t="s">
        <v>71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18"/>
    </row>
    <row r="117" spans="1:11" ht="15">
      <c r="A117" s="2" t="s">
        <v>72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f>Лист2!AI106</f>
        <v>30056.90399999997</v>
      </c>
    </row>
    <row r="118" spans="1:11" ht="15">
      <c r="A118" s="2" t="s">
        <v>73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74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31" t="s">
        <v>75</v>
      </c>
      <c r="B120" s="32"/>
      <c r="C120" s="32"/>
      <c r="D120" s="32"/>
      <c r="E120" s="32"/>
      <c r="F120" s="32"/>
      <c r="G120" s="32"/>
      <c r="H120" s="32"/>
      <c r="I120" s="32"/>
      <c r="J120" s="33"/>
      <c r="K120" s="15" t="s">
        <v>30</v>
      </c>
    </row>
    <row r="121" spans="1:11" ht="15">
      <c r="A121" s="2" t="s">
        <v>76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72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3" t="s">
        <v>30</v>
      </c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24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24"/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3">
        <v>12176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13707.056999999997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15748.633999999995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1276.3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1276.3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1276.3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5.35</v>
      </c>
      <c r="M8" s="2" t="s">
        <v>78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6828.204999999999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11065.520999999999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11065.520999999999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4786.125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5271.119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5271.119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268.02299999999997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268.02299999999997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268.02299999999997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1965.502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1965.502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1276.3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1276.3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AI17+AI19+AI20+AI25</f>
        <v>6019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1406</v>
      </c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30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540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30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3830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5297.148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9023.944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14799.944</v>
      </c>
    </row>
    <row r="28" spans="1:33" ht="15.75">
      <c r="A28" s="1"/>
      <c r="B28" s="1"/>
      <c r="C28" s="1"/>
      <c r="D28" s="1"/>
      <c r="E28" s="1"/>
      <c r="F28" s="34" t="s">
        <v>38</v>
      </c>
      <c r="G28" s="1"/>
      <c r="H28" s="1"/>
      <c r="I28" s="1"/>
      <c r="M28" s="1"/>
      <c r="N28" s="1"/>
      <c r="O28" s="1"/>
      <c r="P28" s="1"/>
      <c r="Q28" s="1"/>
      <c r="R28" s="34" t="s">
        <v>36</v>
      </c>
      <c r="S28" s="1"/>
      <c r="T28" s="1"/>
      <c r="U28" s="1"/>
      <c r="Y28" s="1"/>
      <c r="Z28" s="1"/>
      <c r="AA28" s="1"/>
      <c r="AB28" s="1"/>
      <c r="AC28" s="1"/>
      <c r="AD28" s="34" t="s">
        <v>34</v>
      </c>
      <c r="AE28" s="1"/>
      <c r="AF28" s="1"/>
      <c r="AG28" s="1"/>
    </row>
    <row r="29" spans="1:35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4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24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24"/>
    </row>
    <row r="30" spans="1:35" ht="15">
      <c r="A30" s="2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12014.210999999992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14055.78799999999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16097.364999999987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1276.3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1276.3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1276.3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11065.520999999999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11065.520999999999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11065.520999999999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5271.119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5271.119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5271.119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268.02299999999997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268.02299999999997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268.02299999999997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1965.502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1965.502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1965.502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1276.3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1276.3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1276.3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243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243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243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30</v>
      </c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30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30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243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9023.944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9023.944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9023.944</v>
      </c>
    </row>
    <row r="53" spans="5:30" ht="12.75">
      <c r="E53" s="25" t="s">
        <v>20</v>
      </c>
      <c r="R53" s="26" t="s">
        <v>21</v>
      </c>
      <c r="AD53" s="26" t="s">
        <v>22</v>
      </c>
    </row>
    <row r="54" spans="1:35" ht="15">
      <c r="A54" s="2" t="s">
        <v>58</v>
      </c>
      <c r="B54" s="3"/>
      <c r="C54" s="3"/>
      <c r="D54" s="3"/>
      <c r="E54" s="3"/>
      <c r="F54" s="3"/>
      <c r="G54" s="3"/>
      <c r="H54" s="3"/>
      <c r="I54" s="3"/>
      <c r="J54" s="4"/>
      <c r="K54" s="24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24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24"/>
    </row>
    <row r="55" spans="1:36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18138.941999999985</v>
      </c>
      <c r="L55" s="17"/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19368.518999999982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17194.09599999998</v>
      </c>
      <c r="AJ55" s="18" t="s">
        <v>30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1276.3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1276.3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1276.3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11065.520999999999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11065.520999999999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11065.520999999999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5271.119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5271.119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5271.119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268.02299999999997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268.02299999999997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268.02299999999997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1965.502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1965.502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1965.502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1276.3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1276.3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1276.3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K69+K75</f>
        <v>1055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W69+W70+W75</f>
        <v>4459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243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812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386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30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30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v>3830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30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41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243</v>
      </c>
    </row>
    <row r="76" spans="1:36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9835.944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13239.944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9023.944</v>
      </c>
      <c r="AJ76" s="17" t="s">
        <v>30</v>
      </c>
    </row>
    <row r="78" spans="5:30" ht="12.75">
      <c r="E78" s="25" t="s">
        <v>25</v>
      </c>
      <c r="R78" s="26" t="s">
        <v>26</v>
      </c>
      <c r="AD78" s="26" t="s">
        <v>27</v>
      </c>
    </row>
    <row r="79" spans="1:35" ht="15">
      <c r="A79" s="2" t="s">
        <v>63</v>
      </c>
      <c r="B79" s="3"/>
      <c r="C79" s="3"/>
      <c r="D79" s="3"/>
      <c r="E79" s="3"/>
      <c r="F79" s="3"/>
      <c r="G79" s="3"/>
      <c r="H79" s="3"/>
      <c r="I79" s="3"/>
      <c r="J79" s="4"/>
      <c r="K79" s="24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24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24"/>
    </row>
    <row r="80" spans="1:36" ht="15">
      <c r="A80" s="2" t="s">
        <v>64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19235.672999999977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21277.249999999975</v>
      </c>
      <c r="X80" s="18"/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21633.826999999972</v>
      </c>
      <c r="AJ80" s="18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1276.3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1276.3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1276.3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11065.520999999999</v>
      </c>
      <c r="M84" s="2" t="s">
        <v>45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11065.520999999999</v>
      </c>
      <c r="Y84" s="2" t="s">
        <v>44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11065.520999999999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5271.119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5271.119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5271.119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268.02299999999997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268.02299999999997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268.02299999999997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1965.502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1965.502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1965.502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1276.3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1276.3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1276.3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K75</f>
        <v>243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1928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243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30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1685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30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30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101</v>
      </c>
      <c r="N96" s="3"/>
      <c r="O96" s="3"/>
      <c r="P96" s="3"/>
      <c r="Q96" s="3"/>
      <c r="R96" s="3"/>
      <c r="S96" s="3"/>
      <c r="T96" s="3"/>
      <c r="U96" s="3"/>
      <c r="V96" s="4"/>
      <c r="W96" s="5" t="s">
        <v>30</v>
      </c>
      <c r="Y96" s="2" t="s">
        <v>28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30</v>
      </c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243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9023.944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10708.944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9023.944</v>
      </c>
    </row>
    <row r="103" ht="12.75">
      <c r="AI103" s="17" t="s">
        <v>30</v>
      </c>
    </row>
    <row r="104" spans="35:36" ht="12.75">
      <c r="AI104" s="36">
        <f>AI80+AI84-AI101</f>
        <v>23675.40399999997</v>
      </c>
      <c r="AJ104" s="18" t="s">
        <v>30</v>
      </c>
    </row>
    <row r="105" spans="34:35" ht="12.75">
      <c r="AH105" t="s">
        <v>102</v>
      </c>
      <c r="AI105">
        <f>AI89*5</f>
        <v>6381.5</v>
      </c>
    </row>
    <row r="106" spans="34:36" ht="12.75">
      <c r="AH106" t="s">
        <v>103</v>
      </c>
      <c r="AI106" s="18">
        <f>AI104+AI105</f>
        <v>30056.90399999997</v>
      </c>
      <c r="AJ106" s="18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2013-01-20T19:20:51Z</cp:lastPrinted>
  <dcterms:created xsi:type="dcterms:W3CDTF">2012-04-11T04:13:08Z</dcterms:created>
  <dcterms:modified xsi:type="dcterms:W3CDTF">2016-02-25T11:47:26Z</dcterms:modified>
  <cp:category/>
  <cp:version/>
  <cp:contentType/>
  <cp:contentStatus/>
</cp:coreProperties>
</file>