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<sst xmlns="http://schemas.openxmlformats.org/spreadsheetml/2006/main" count="428" uniqueCount="105">
  <si>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</si>
  <si>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</si>
  <si>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</si>
  <si>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</si>
  <si>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</si>
  <si>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</si>
  <si>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</si>
  <si>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</si>
  <si>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</si>
  <si>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</si>
  <si>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</si>
  <si>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</si>
  <si>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</si>
  <si>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</si>
  <si>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</si>
  <si>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</si>
  <si>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</si>
  <si>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</si>
  <si>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</si>
  <si>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</si>
  <si>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 xml:space="preserve"> 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</si>
  <si>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</si>
  <si>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</si>
  <si>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</si>
  <si>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</si>
  <si>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</si>
  <si>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</si>
  <si>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</si>
  <si>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</si>
  <si>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</si>
  <si>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</si>
  <si>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</si>
  <si>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</si>
  <si>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</si>
  <si>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</si>
  <si>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</si>
  <si>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</si>
  <si>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</si>
  <si>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</si>
  <si>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</si>
  <si>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</si>
  <si>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</si>
  <si>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</si>
  <si>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</t>
  </si>
  <si>
    <t xml:space="preserve">коммунальным услугам жилого дома № 4 ул. Новая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</si>
  <si>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</si>
  <si>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</si>
  <si>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4 ул. Новая за 2 квартал  </t>
  </si>
  <si>
    <t xml:space="preserve">5.начислено за 1 квартал </t>
  </si>
  <si>
    <t>6. задолженность за собственниками  на 01.04.2015г.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</si>
  <si>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</si>
  <si>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</si>
  <si>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</si>
  <si>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 задолженность за собственниками на 01.07.2015г.</t>
  </si>
  <si>
    <t xml:space="preserve">коммунальным услугам жилого дома № 4 ул. Новая за 3 квартал  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</si>
  <si>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</si>
  <si>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</si>
  <si>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</si>
  <si>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 задолженность за собственниками на 01.10.2015г.</t>
  </si>
  <si>
    <t xml:space="preserve">коммунальным услугам жилого дома № 4 ул. Новая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</si>
  <si>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</si>
  <si>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</si>
  <si>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</t>
  </si>
  <si>
    <t>6. 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</si>
  <si>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</si>
  <si>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</si>
  <si>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</si>
  <si>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</si>
  <si>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</si>
  <si>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</si>
  <si>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</si>
  <si>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</si>
  <si>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</si>
  <si>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</si>
  <si>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4  ул. Новая  за январь  </t>
  </si>
  <si>
    <t xml:space="preserve">коммунальным услугам жилого дома № 4 ул. Новая за февраль  </t>
  </si>
  <si>
    <t xml:space="preserve">коммунальным услугам жилого дома № 4  ул. Новая  за март </t>
  </si>
  <si>
    <t>1. Задолженность по содержанию и текущему ремонту жилого дома на 01.01.2015года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</si>
  <si>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</si>
  <si>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</si>
  <si>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</si>
  <si>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</si>
  <si>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</si>
  <si>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</si>
  <si>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5. Тариф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</si>
  <si>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</si>
  <si>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</si>
  <si>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 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</si>
  <si>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</si>
  <si>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01.07.2015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</si>
  <si>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</si>
  <si>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</si>
  <si>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</si>
  <si>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</si>
  <si>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</si>
  <si>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</si>
  <si>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</si>
  <si>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</si>
  <si>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</si>
  <si>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</si>
  <si>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</si>
  <si>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</si>
  <si>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(отдано по чекам)</t>
  </si>
  <si>
    <t>добавть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</si>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</sst>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89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14628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1251.4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28882.312000000005</v>
      </c>
    </row>
    <row r="9" spans="1:11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6">
        <v>10041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15029.314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788.382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3854.3120000000004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2502.8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18010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40184.808000000005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47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50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20</v>
      </c>
    </row>
    <row r="32" spans="1:11" ht="15">
      <c r="A32" s="2" t="s">
        <v>51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3325.504000000001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1251.4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27</v>
      </c>
    </row>
    <row r="35" spans="1:13" ht="15">
      <c r="A35" s="2" t="s">
        <v>52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Лист2!K34*3</f>
        <v>32548.914000000004</v>
      </c>
      <c r="M35" s="17"/>
    </row>
    <row r="36" spans="1:13" ht="15">
      <c r="A36" s="2" t="s">
        <v>53</v>
      </c>
      <c r="B36" s="3"/>
      <c r="C36" s="3"/>
      <c r="D36" s="3"/>
      <c r="E36" s="3"/>
      <c r="F36" s="3"/>
      <c r="G36" s="3"/>
      <c r="H36" s="3"/>
      <c r="I36" s="3"/>
      <c r="J36" s="4"/>
      <c r="K36" s="16">
        <v>10890</v>
      </c>
      <c r="M36" s="17"/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24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Лист2!K36*3</f>
        <v>15504.846000000001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Лист2!K37*3</f>
        <v>788.382</v>
      </c>
    </row>
    <row r="40" spans="1:11" ht="15.75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Лист2!K38*3</f>
        <v>5781.468000000001</v>
      </c>
    </row>
    <row r="41" spans="1:11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Лист2!K39*3</f>
        <v>3754.2000000000003</v>
      </c>
    </row>
    <row r="42" spans="1:11" ht="15.75">
      <c r="A42" s="8" t="s">
        <v>101</v>
      </c>
      <c r="B42" s="7"/>
      <c r="C42" s="7"/>
      <c r="D42" s="7"/>
      <c r="E42" s="7"/>
      <c r="F42" s="7"/>
      <c r="G42" s="7"/>
      <c r="H42" s="7"/>
      <c r="I42" s="3"/>
      <c r="J42" s="4"/>
      <c r="K42" s="15">
        <f>Лист2!K40+Лист2!W40+Лист2!AI40</f>
        <v>14140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39968.89600000001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54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4"/>
      <c r="K58" s="13">
        <f>K35+K32-K53</f>
        <v>-4094.478000000003</v>
      </c>
      <c r="L58" s="17"/>
    </row>
    <row r="59" spans="1:12" ht="1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4"/>
      <c r="K59" s="16" t="s">
        <v>20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1251.4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27</v>
      </c>
    </row>
    <row r="62" spans="1:11" ht="15">
      <c r="A62" s="2" t="s">
        <v>57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32548.914000000004</v>
      </c>
    </row>
    <row r="63" spans="1:11" ht="1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4"/>
      <c r="K63" s="16"/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24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15504.846000000001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788.382</v>
      </c>
    </row>
    <row r="67" spans="1:11" ht="15.75">
      <c r="A67" s="8" t="s">
        <v>99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5781.468000000001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3754.2000000000003</v>
      </c>
    </row>
    <row r="69" spans="1:11" ht="15.75">
      <c r="A69" s="8" t="s">
        <v>101</v>
      </c>
      <c r="B69" s="7"/>
      <c r="C69" s="7"/>
      <c r="D69" s="7"/>
      <c r="E69" s="7"/>
      <c r="F69" s="7"/>
      <c r="G69" s="7"/>
      <c r="H69" s="7"/>
      <c r="I69" s="3"/>
      <c r="J69" s="4"/>
      <c r="K69" s="15">
        <f>Лист2!K65+Лист2!W65+Лист2!AI65</f>
        <v>1603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27431.896000000004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59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60</v>
      </c>
      <c r="B85" s="3"/>
      <c r="C85" s="3"/>
      <c r="D85" s="3"/>
      <c r="E85" s="3"/>
      <c r="F85" s="3"/>
      <c r="G85" s="3"/>
      <c r="H85" s="3"/>
      <c r="I85" s="3"/>
      <c r="J85" s="4"/>
      <c r="K85" s="13"/>
    </row>
    <row r="86" spans="1:12" ht="15">
      <c r="A86" s="2" t="s">
        <v>61</v>
      </c>
      <c r="B86" s="3"/>
      <c r="C86" s="3"/>
      <c r="D86" s="3"/>
      <c r="E86" s="3"/>
      <c r="F86" s="3"/>
      <c r="G86" s="3"/>
      <c r="H86" s="3"/>
      <c r="I86" s="3"/>
      <c r="J86" s="4"/>
      <c r="K86" s="16">
        <f>K62+K58-K80</f>
        <v>1022.5399999999972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1251.4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27</v>
      </c>
    </row>
    <row r="89" spans="1:11" ht="15">
      <c r="A89" s="2" t="s">
        <v>62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32548.914000000004</v>
      </c>
    </row>
    <row r="90" spans="1:11" ht="15">
      <c r="A90" s="2" t="s">
        <v>63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6"/>
    </row>
    <row r="92" spans="1:11" ht="15.75">
      <c r="A92" s="8" t="s">
        <v>24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15504.846000000001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788.382</v>
      </c>
    </row>
    <row r="94" spans="1:11" ht="15.75">
      <c r="A94" s="8" t="s">
        <v>99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5781.468000000001</v>
      </c>
    </row>
    <row r="95" spans="1:11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3754.2000000000003</v>
      </c>
    </row>
    <row r="96" spans="1:11" ht="15.75">
      <c r="A96" s="8" t="s">
        <v>101</v>
      </c>
      <c r="B96" s="7"/>
      <c r="C96" s="7"/>
      <c r="D96" s="7"/>
      <c r="E96" s="7"/>
      <c r="F96" s="7"/>
      <c r="G96" s="7"/>
      <c r="H96" s="7"/>
      <c r="I96" s="3"/>
      <c r="J96" s="4"/>
      <c r="K96" s="15">
        <f>Лист2!K90+Лист2!W90+Лист2!AI90</f>
        <v>2414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4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N101" t="s">
        <v>20</v>
      </c>
    </row>
    <row r="102" spans="1:14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N102" t="s">
        <v>20</v>
      </c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15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28242.896000000004</v>
      </c>
    </row>
    <row r="109" spans="1:12" ht="15">
      <c r="A109" s="2" t="s">
        <v>64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14628</v>
      </c>
      <c r="L109" s="17"/>
    </row>
    <row r="110" spans="1:11" ht="15">
      <c r="A110" s="22" t="s">
        <v>65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126529.05400000002</v>
      </c>
    </row>
    <row r="111" spans="1:11" ht="15">
      <c r="A111" s="23" t="s">
        <v>66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135828.49600000004</v>
      </c>
    </row>
    <row r="112" spans="1:11" ht="15">
      <c r="A112" s="22" t="s">
        <v>29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24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67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68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69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11586</v>
      </c>
    </row>
    <row r="118" spans="1:11" ht="15">
      <c r="A118" s="2" t="s">
        <v>70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20</v>
      </c>
    </row>
    <row r="119" spans="1:11" ht="15">
      <c r="A119" s="2" t="s">
        <v>71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72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20</v>
      </c>
    </row>
    <row r="121" spans="1:11" ht="15">
      <c r="A121" s="2" t="s">
        <v>73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workbookViewId="0" topLeftCell="S67">
      <selection activeCell="AI106" sqref="AI106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74</v>
      </c>
      <c r="C2" s="1"/>
      <c r="D2" s="1"/>
      <c r="E2" s="1"/>
      <c r="F2" s="1"/>
      <c r="G2" s="1"/>
      <c r="H2" s="1"/>
      <c r="I2" s="1"/>
      <c r="M2" s="1"/>
      <c r="N2" s="1" t="s">
        <v>75</v>
      </c>
      <c r="O2" s="1"/>
      <c r="P2" s="1"/>
      <c r="Q2" s="1"/>
      <c r="R2" s="1"/>
      <c r="S2" s="1"/>
      <c r="T2" s="1"/>
      <c r="U2" s="1"/>
      <c r="Y2" s="1"/>
      <c r="Z2" s="1" t="s">
        <v>76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14628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16612.492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4009.4979999999996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1251.4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1251.4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1251.4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5.74</v>
      </c>
      <c r="M8" s="2" t="s">
        <v>81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84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7183.036000000001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10849.638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10849.638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4692.75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5168.282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5168.282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262.794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262.794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262.794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1927.1560000000002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1927.1560000000002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1251.4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1251.4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243</v>
      </c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>
        <f>W21+W25</f>
        <v>14843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AI20+AI25</f>
        <v>2924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20</v>
      </c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20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20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2681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102</v>
      </c>
      <c r="N21" s="3"/>
      <c r="O21" s="3"/>
      <c r="P21" s="3"/>
      <c r="Q21" s="3"/>
      <c r="R21" s="3"/>
      <c r="S21" s="3"/>
      <c r="T21" s="3"/>
      <c r="U21" s="3"/>
      <c r="V21" s="4"/>
      <c r="W21" s="5">
        <v>14600</v>
      </c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5">
        <f>27*9</f>
        <v>243</v>
      </c>
      <c r="M25" s="2" t="s">
        <v>25</v>
      </c>
      <c r="N25" s="3"/>
      <c r="O25" s="3"/>
      <c r="P25" s="3"/>
      <c r="Q25" s="3"/>
      <c r="R25" s="3"/>
      <c r="S25" s="3"/>
      <c r="T25" s="3"/>
      <c r="U25" s="3"/>
      <c r="V25" s="4"/>
      <c r="W25" s="5">
        <v>243</v>
      </c>
      <c r="Y25" s="2" t="s">
        <v>25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243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5198.544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23452.631999999998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11533.632</v>
      </c>
    </row>
    <row r="28" spans="1:33" ht="15.75">
      <c r="A28" s="1"/>
      <c r="B28" s="1"/>
      <c r="C28" s="1"/>
      <c r="D28" s="1"/>
      <c r="E28" s="29" t="s">
        <v>37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35</v>
      </c>
      <c r="S28" s="1"/>
      <c r="T28" s="1"/>
      <c r="U28" s="1"/>
      <c r="Y28" s="1"/>
      <c r="Z28" s="1"/>
      <c r="AA28" s="1"/>
      <c r="AB28" s="1"/>
      <c r="AC28" s="1"/>
      <c r="AD28" s="29" t="s">
        <v>33</v>
      </c>
      <c r="AE28" s="1"/>
      <c r="AF28" s="1"/>
      <c r="AG28" s="1"/>
    </row>
    <row r="29" spans="1:35" ht="15">
      <c r="A29" s="2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87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85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W30+W34-W51</f>
        <v>-6091.483999999995</v>
      </c>
    </row>
    <row r="30" spans="1:35" ht="15">
      <c r="A30" s="2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3325.504000000001</v>
      </c>
      <c r="M30" s="2" t="s">
        <v>88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4916.510000000002</v>
      </c>
      <c r="Y30" s="2" t="s">
        <v>86</v>
      </c>
      <c r="Z30" s="3"/>
      <c r="AA30" s="3"/>
      <c r="AB30" s="3"/>
      <c r="AC30" s="3"/>
      <c r="AD30" s="3"/>
      <c r="AE30" s="3"/>
      <c r="AF30" s="3"/>
      <c r="AG30" s="3"/>
      <c r="AH30" s="4"/>
      <c r="AI30" s="13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1251.4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1251.4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1251.4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78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84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84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10849.638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10849.638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10849.638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24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5168.282</v>
      </c>
      <c r="M36" s="8" t="s">
        <v>24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5168.282</v>
      </c>
      <c r="Y36" s="8" t="s">
        <v>24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5168.282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262.794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262.794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262.794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1927.1560000000002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1927.1560000000002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1927.1560000000002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1251.4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1251.4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1251.4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>
        <f>K44+K50</f>
        <v>649</v>
      </c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>
        <f>W41+W44+W50</f>
        <v>13248</v>
      </c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AI50</f>
        <v>243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>
        <v>6899</v>
      </c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>
        <v>406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>
        <f>5567+539</f>
        <v>6106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20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20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25</v>
      </c>
      <c r="B50" s="3"/>
      <c r="C50" s="3"/>
      <c r="D50" s="3"/>
      <c r="E50" s="3"/>
      <c r="F50" s="3"/>
      <c r="G50" s="3"/>
      <c r="H50" s="3"/>
      <c r="I50" s="3"/>
      <c r="J50" s="4"/>
      <c r="K50" s="5">
        <v>243</v>
      </c>
      <c r="M50" s="2" t="s">
        <v>25</v>
      </c>
      <c r="N50" s="3"/>
      <c r="O50" s="3"/>
      <c r="P50" s="3"/>
      <c r="Q50" s="3"/>
      <c r="R50" s="3"/>
      <c r="S50" s="3"/>
      <c r="T50" s="3"/>
      <c r="U50" s="3"/>
      <c r="V50" s="4"/>
      <c r="W50" s="5">
        <v>243</v>
      </c>
      <c r="Y50" s="2" t="s">
        <v>25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243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9258.632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21857.631999999998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8852.632</v>
      </c>
    </row>
    <row r="53" spans="5:30" ht="12.75">
      <c r="E53" s="19" t="s">
        <v>21</v>
      </c>
      <c r="R53" s="20" t="s">
        <v>22</v>
      </c>
      <c r="AD53" s="20" t="s">
        <v>23</v>
      </c>
    </row>
    <row r="54" spans="1:35" ht="15">
      <c r="A54" s="2" t="s">
        <v>89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AI34+AI29-AI51</f>
        <v>-4094.4779999999937</v>
      </c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13">
        <f>K59+K54-K76</f>
        <v>-2635.4719999999925</v>
      </c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-974.4659999999913</v>
      </c>
    </row>
    <row r="55" spans="1:35" ht="15">
      <c r="A55" s="2" t="s">
        <v>56</v>
      </c>
      <c r="B55" s="3"/>
      <c r="C55" s="3"/>
      <c r="D55" s="3"/>
      <c r="E55" s="3"/>
      <c r="F55" s="3"/>
      <c r="G55" s="3"/>
      <c r="H55" s="3"/>
      <c r="I55" s="3"/>
      <c r="J55" s="4"/>
      <c r="K55" s="13"/>
      <c r="L55" s="17"/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20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20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1251.4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1251.4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1251.4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27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27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27</v>
      </c>
    </row>
    <row r="58" spans="1:35" ht="15">
      <c r="A58" s="2" t="s">
        <v>78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78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78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10849.638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10849.638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10849.638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24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5168.282</v>
      </c>
      <c r="M61" s="8" t="s">
        <v>24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5168.282</v>
      </c>
      <c r="Y61" s="8" t="s">
        <v>24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5168.282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262.794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262.794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262.794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1927.1560000000002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1927.1560000000002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1927.1560000000002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1251.4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1251.4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1251.4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K69+K75</f>
        <v>781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>
        <f>W69+W75</f>
        <v>579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AI75</f>
        <v>243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 t="s">
        <v>20</v>
      </c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 t="s">
        <v>20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538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>
        <v>336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20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20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25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243</v>
      </c>
      <c r="M75" s="2" t="s">
        <v>25</v>
      </c>
      <c r="N75" s="3"/>
      <c r="O75" s="3"/>
      <c r="P75" s="3"/>
      <c r="Q75" s="3"/>
      <c r="R75" s="3"/>
      <c r="S75" s="3"/>
      <c r="T75" s="3"/>
      <c r="U75" s="3"/>
      <c r="V75" s="4"/>
      <c r="W75" s="5">
        <v>243</v>
      </c>
      <c r="Y75" s="2" t="s">
        <v>25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f>W75</f>
        <v>243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9390.632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9188.632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8852.632</v>
      </c>
    </row>
    <row r="78" spans="5:30" ht="12.75">
      <c r="E78" s="19" t="s">
        <v>26</v>
      </c>
      <c r="R78" s="20" t="s">
        <v>27</v>
      </c>
      <c r="AD78" s="20" t="s">
        <v>28</v>
      </c>
    </row>
    <row r="79" spans="1:35" ht="15">
      <c r="A79" s="2" t="s">
        <v>60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97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61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AI59+AI54-AI76</f>
        <v>1022.54000000001</v>
      </c>
      <c r="M80" s="2" t="s">
        <v>98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3019.546000000011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3331.5520000000124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1251.4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1251.4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1251.4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27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27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27</v>
      </c>
    </row>
    <row r="83" spans="1:35" ht="15">
      <c r="A83" s="2" t="s">
        <v>78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84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78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10849.638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10849.638</v>
      </c>
      <c r="Y84" s="2" t="s">
        <v>96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10849.638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24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5168.282</v>
      </c>
      <c r="M86" s="8" t="s">
        <v>24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5168.282</v>
      </c>
      <c r="Y86" s="8" t="s">
        <v>24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5168.282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262.794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262.794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262.794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1927.1560000000002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1927.1560000000002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1927.1560000000002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1251.4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1251.4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1251.4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>
        <f>K75</f>
        <v>243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1928</v>
      </c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AI100</f>
        <v>243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 t="s">
        <v>20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 t="s">
        <v>20</v>
      </c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20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1685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 t="s">
        <v>20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25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243</v>
      </c>
      <c r="M100" s="2" t="s">
        <v>25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243</v>
      </c>
      <c r="Y100" s="2" t="s">
        <v>25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243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8852.632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10537.632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8852.632</v>
      </c>
    </row>
    <row r="103" ht="12.75">
      <c r="AI103" s="21" t="s">
        <v>20</v>
      </c>
    </row>
    <row r="104" ht="12.75">
      <c r="AI104" s="30">
        <f>AI80+AI84-AI101</f>
        <v>5328.558000000014</v>
      </c>
    </row>
    <row r="105" spans="34:35" ht="12.75">
      <c r="AH105" t="s">
        <v>103</v>
      </c>
      <c r="AI105">
        <f>AI89*5</f>
        <v>6257</v>
      </c>
    </row>
    <row r="106" spans="34:35" ht="12.75">
      <c r="AH106" t="s">
        <v>104</v>
      </c>
      <c r="AI106" s="21">
        <f>AI104+AI105</f>
        <v>11585.558000000014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2014-02-10T10:17:51Z</cp:lastPrinted>
  <dcterms:created xsi:type="dcterms:W3CDTF">2012-04-11T04:13:08Z</dcterms:created>
  <dcterms:modified xsi:type="dcterms:W3CDTF">2016-02-25T11:44:53Z</dcterms:modified>
  <cp:category/>
  <cp:version/>
  <cp:contentType/>
  <cp:contentStatus/>
</cp:coreProperties>
</file>