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<sst xmlns="http://schemas.openxmlformats.org/spreadsheetml/2006/main" count="430" uniqueCount="104">
  <si>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</si>
  <si>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</si>
  <si>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</si>
  <si>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</si>
  <si>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</si>
  <si>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</si>
  <si>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</si>
  <si>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</si>
  <si>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</si>
  <si>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</si>
  <si>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</si>
  <si>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</si>
  <si>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</si>
  <si>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</si>
  <si>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</si>
  <si>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</si>
  <si>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</si>
  <si>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</si>
  <si>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к. Прочие работы 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</si>
  <si>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</si>
  <si>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</si>
  <si>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</si>
  <si>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</si>
  <si>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к. Прочие работы  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</si>
  <si>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</si>
  <si>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</si>
  <si>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</si>
  <si>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</si>
  <si>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к. Прочие работы   </t>
  </si>
  <si>
    <t xml:space="preserve">в том числе за: 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</si>
  <si>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</si>
  <si>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</si>
  <si>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</si>
  <si>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</si>
  <si>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</si>
  <si>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</si>
  <si>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</si>
  <si>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</si>
  <si>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</si>
  <si>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</si>
  <si>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</si>
  <si>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</si>
  <si>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</si>
  <si>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</si>
  <si>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</si>
  <si>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</t>
  </si>
  <si>
    <t>к. Прочие работы   (списывание показаний)</t>
  </si>
  <si>
    <t>е. Текущий ремонт подъездов (отдано деньгами )</t>
  </si>
  <si>
    <t xml:space="preserve">коммунальным услугам жилого дома № 3  ул. Новая  за январь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</si>
  <si>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</si>
  <si>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</si>
  <si>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 Тариф  </t>
  </si>
  <si>
    <t xml:space="preserve">коммунальным услугам жилого дома № 3 ул. Новая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</si>
  <si>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</si>
  <si>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</si>
  <si>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3  ул. Новая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</si>
  <si>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</si>
  <si>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</si>
  <si>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</si>
  <si>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</si>
  <si>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</si>
  <si>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</si>
  <si>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</si>
  <si>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</si>
  <si>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</si>
  <si>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</si>
  <si>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</si>
  <si>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</si>
  <si>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</si>
  <si>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</si>
  <si>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</si>
  <si>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</si>
  <si>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</si>
  <si>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</si>
  <si>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</si>
  <si>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</si>
  <si>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коммунальным услугам жилого дома № 3 ул. Новая за 1 квартал  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</si>
  <si>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</si>
  <si>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</si>
  <si>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3 ул. Новая за 2 квартал  </t>
  </si>
  <si>
    <t xml:space="preserve">5.начислено за 2 квартал </t>
  </si>
  <si>
    <t>6. задолженность за собственниками на 01.07.2015г.</t>
  </si>
  <si>
    <t xml:space="preserve">коммунальным услугам жилого дома № 3 ул. Новая за 3 квартал  </t>
  </si>
  <si>
    <t>2. Остаток денежных средств по содержанию и текущему ремонту жилого дома на 01.07.2015 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</si>
  <si>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</si>
  <si>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</si>
  <si>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3 ул. Новая за 4 квартал </t>
  </si>
  <si>
    <t xml:space="preserve">5.начислено за 4 квартал  </t>
  </si>
  <si>
    <t>6. задолженность за собственниками на 031.12.2015г.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</si>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</sst>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4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A86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49</v>
      </c>
      <c r="B4" s="3"/>
      <c r="C4" s="3"/>
      <c r="D4" s="3"/>
      <c r="E4" s="3"/>
      <c r="F4" s="3"/>
      <c r="G4" s="3"/>
      <c r="H4" s="3"/>
      <c r="I4" s="3"/>
      <c r="J4" s="4"/>
      <c r="K4" s="19"/>
    </row>
    <row r="5" spans="1:11" ht="15">
      <c r="A5" s="2" t="s">
        <v>50</v>
      </c>
      <c r="B5" s="3"/>
      <c r="C5" s="3"/>
      <c r="D5" s="3"/>
      <c r="E5" s="3"/>
      <c r="F5" s="3"/>
      <c r="G5" s="3"/>
      <c r="H5" s="3"/>
      <c r="I5" s="3"/>
      <c r="J5" s="4"/>
      <c r="K5" s="13">
        <v>2445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1256.7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</row>
    <row r="8" spans="1:11" ht="15">
      <c r="A8" s="2" t="s">
        <v>77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28250.616</v>
      </c>
    </row>
    <row r="9" spans="1:11" ht="15">
      <c r="A9" s="2" t="s">
        <v>78</v>
      </c>
      <c r="B9" s="3"/>
      <c r="C9" s="3"/>
      <c r="D9" s="3"/>
      <c r="E9" s="3"/>
      <c r="F9" s="3"/>
      <c r="G9" s="3"/>
      <c r="H9" s="3"/>
      <c r="I9" s="3"/>
      <c r="J9" s="4"/>
      <c r="K9" s="16">
        <v>8129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15092.967</v>
      </c>
    </row>
    <row r="12" spans="1:11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791.721</v>
      </c>
    </row>
    <row r="13" spans="1:11" ht="15.75">
      <c r="A13" s="8" t="s">
        <v>99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3870.6360000000004</v>
      </c>
    </row>
    <row r="14" spans="1:11" ht="15.75">
      <c r="A14" s="8" t="s">
        <v>100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2513.4</v>
      </c>
    </row>
    <row r="15" spans="1:11" ht="15.75">
      <c r="A15" s="8" t="s">
        <v>101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Лист2!K15+Лист2!W15+Лист2!AI15</f>
        <v>1269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18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23537.724000000002</v>
      </c>
    </row>
    <row r="28" spans="1:9" ht="15">
      <c r="A28" s="1"/>
      <c r="B28" s="1" t="s">
        <v>15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79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1" ht="15">
      <c r="A31" s="2" t="s">
        <v>62</v>
      </c>
      <c r="B31" s="3"/>
      <c r="C31" s="3"/>
      <c r="D31" s="3"/>
      <c r="E31" s="3"/>
      <c r="F31" s="3"/>
      <c r="G31" s="3"/>
      <c r="H31" s="3"/>
      <c r="I31" s="3"/>
      <c r="J31" s="4"/>
      <c r="K31" s="16" t="s">
        <v>31</v>
      </c>
    </row>
    <row r="32" spans="1:12" ht="15">
      <c r="A32" s="2" t="s">
        <v>63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7157.892</v>
      </c>
      <c r="L32" s="17"/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v>1256.7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27</v>
      </c>
    </row>
    <row r="35" spans="1:11" ht="15">
      <c r="A35" s="2" t="s">
        <v>80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Лист2!AI34*3</f>
        <v>32686.767</v>
      </c>
    </row>
    <row r="36" spans="1:11" ht="15">
      <c r="A36" s="2" t="s">
        <v>81</v>
      </c>
      <c r="B36" s="3"/>
      <c r="C36" s="3"/>
      <c r="D36" s="3"/>
      <c r="E36" s="3"/>
      <c r="F36" s="3"/>
      <c r="G36" s="3"/>
      <c r="H36" s="3"/>
      <c r="I36" s="3"/>
      <c r="J36" s="4"/>
      <c r="K36" s="16">
        <v>6899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Лист2!W36*3</f>
        <v>15570.513</v>
      </c>
    </row>
    <row r="39" spans="1:11" ht="15.75">
      <c r="A39" s="8" t="s">
        <v>17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Лист2!W37*3</f>
        <v>791.721</v>
      </c>
    </row>
    <row r="40" spans="1:11" ht="15.75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5805.954000000001</v>
      </c>
    </row>
    <row r="41" spans="1:11" ht="15.75">
      <c r="A41" s="8" t="s">
        <v>100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Лист2!W39*3</f>
        <v>3770.1000000000004</v>
      </c>
    </row>
    <row r="42" spans="1:11" ht="15.75">
      <c r="A42" s="8" t="s">
        <v>101</v>
      </c>
      <c r="B42" s="7"/>
      <c r="C42" s="7"/>
      <c r="D42" s="7"/>
      <c r="E42" s="7"/>
      <c r="F42" s="7"/>
      <c r="G42" s="7"/>
      <c r="H42" s="7"/>
      <c r="I42" s="3"/>
      <c r="J42" s="4"/>
      <c r="K42" s="15">
        <f>Лист2!AI40+Лист2!W40+Лист2!K40</f>
        <v>5325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23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31263.288</v>
      </c>
    </row>
    <row r="55" spans="1:9" ht="15">
      <c r="A55" s="1"/>
      <c r="B55" s="1" t="s">
        <v>15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82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1" ht="15">
      <c r="A58" s="2" t="s">
        <v>64</v>
      </c>
      <c r="B58" s="3"/>
      <c r="C58" s="3"/>
      <c r="D58" s="3"/>
      <c r="E58" s="3"/>
      <c r="F58" s="3"/>
      <c r="G58" s="3"/>
      <c r="H58" s="3"/>
      <c r="I58" s="3"/>
      <c r="J58" s="4"/>
      <c r="K58" s="13"/>
    </row>
    <row r="59" spans="1:12" ht="15">
      <c r="A59" s="2" t="s">
        <v>83</v>
      </c>
      <c r="B59" s="3"/>
      <c r="C59" s="3"/>
      <c r="D59" s="3"/>
      <c r="E59" s="3"/>
      <c r="F59" s="3"/>
      <c r="G59" s="3"/>
      <c r="H59" s="3"/>
      <c r="I59" s="3"/>
      <c r="J59" s="4"/>
      <c r="K59" s="13">
        <f>K35+K32-K53</f>
        <v>8581.371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1256.7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27</v>
      </c>
    </row>
    <row r="62" spans="1:11" ht="15">
      <c r="A62" s="2" t="s">
        <v>84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32686.767</v>
      </c>
    </row>
    <row r="63" spans="1:11" ht="15">
      <c r="A63" s="2" t="s">
        <v>85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31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15570.513</v>
      </c>
    </row>
    <row r="66" spans="1:11" ht="15.75">
      <c r="A66" s="8" t="s">
        <v>17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791.721</v>
      </c>
    </row>
    <row r="67" spans="1:11" ht="15.75">
      <c r="A67" s="8" t="s">
        <v>99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5805.954000000001</v>
      </c>
    </row>
    <row r="68" spans="1:11" ht="15.75">
      <c r="A68" s="8" t="s">
        <v>100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3770.1000000000004</v>
      </c>
    </row>
    <row r="69" spans="1:11" ht="15.75">
      <c r="A69" s="8" t="s">
        <v>101</v>
      </c>
      <c r="B69" s="7"/>
      <c r="C69" s="7"/>
      <c r="D69" s="7"/>
      <c r="E69" s="7"/>
      <c r="F69" s="7"/>
      <c r="G69" s="7"/>
      <c r="H69" s="7"/>
      <c r="I69" s="3"/>
      <c r="J69" s="4"/>
      <c r="K69" s="16">
        <f>Лист2!K65+Лист2!W65+Лист2!AI65</f>
        <v>1135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28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9" t="s">
        <v>14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27073.288</v>
      </c>
    </row>
    <row r="82" spans="1:9" ht="15">
      <c r="A82" s="1"/>
      <c r="B82" s="1" t="s">
        <v>15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86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74</v>
      </c>
      <c r="B85" s="3"/>
      <c r="C85" s="3"/>
      <c r="D85" s="3"/>
      <c r="E85" s="3"/>
      <c r="F85" s="3"/>
      <c r="G85" s="3"/>
      <c r="H85" s="3"/>
      <c r="I85" s="3"/>
      <c r="J85" s="4"/>
      <c r="K85" s="13" t="s">
        <v>31</v>
      </c>
      <c r="L85" s="17"/>
    </row>
    <row r="86" spans="1:12" ht="15">
      <c r="A86" s="2" t="s">
        <v>75</v>
      </c>
      <c r="B86" s="3"/>
      <c r="C86" s="3"/>
      <c r="D86" s="3"/>
      <c r="E86" s="3"/>
      <c r="F86" s="3"/>
      <c r="G86" s="3"/>
      <c r="H86" s="3"/>
      <c r="I86" s="3"/>
      <c r="J86" s="4"/>
      <c r="K86" s="16">
        <f>K59+K62-K80</f>
        <v>14194.849999999999</v>
      </c>
      <c r="L86" s="17"/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1256.7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27</v>
      </c>
    </row>
    <row r="89" spans="1:11" ht="15">
      <c r="A89" s="2" t="s">
        <v>87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32686.767</v>
      </c>
    </row>
    <row r="90" spans="1:11" ht="15">
      <c r="A90" s="2" t="s">
        <v>88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15570.513</v>
      </c>
    </row>
    <row r="93" spans="1:11" ht="15.75">
      <c r="A93" s="8" t="s">
        <v>17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791.721</v>
      </c>
    </row>
    <row r="94" spans="1:11" ht="15.75">
      <c r="A94" s="8" t="s">
        <v>99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5805.954000000001</v>
      </c>
    </row>
    <row r="95" spans="1:11" ht="15.75">
      <c r="A95" s="8" t="s">
        <v>100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3770.1000000000004</v>
      </c>
    </row>
    <row r="96" spans="1:11" ht="15.75">
      <c r="A96" s="8" t="s">
        <v>101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Лист2!AI90+Лист2!W90+Лист2!K90</f>
        <v>2414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23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9" t="s">
        <v>14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28352.288</v>
      </c>
    </row>
    <row r="109" spans="1:11" ht="15">
      <c r="A109" s="2" t="s">
        <v>89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2445</v>
      </c>
    </row>
    <row r="110" spans="1:12" ht="15">
      <c r="A110" s="23" t="s">
        <v>90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126310.91700000002</v>
      </c>
      <c r="L110" s="17"/>
    </row>
    <row r="111" spans="1:11" ht="15">
      <c r="A111" s="24" t="s">
        <v>91</v>
      </c>
      <c r="B111" s="25"/>
      <c r="C111" s="25"/>
      <c r="D111" s="25"/>
      <c r="E111" s="25"/>
      <c r="F111" s="25"/>
      <c r="G111" s="25"/>
      <c r="H111" s="25"/>
      <c r="I111" s="25"/>
      <c r="J111" s="11"/>
      <c r="K111" s="16">
        <f>K107+K80+K53+K26</f>
        <v>110226.588</v>
      </c>
    </row>
    <row r="112" spans="1:11" ht="15">
      <c r="A112" s="23" t="s">
        <v>29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17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6" t="s">
        <v>92</v>
      </c>
      <c r="B115" s="25"/>
      <c r="C115" s="25"/>
      <c r="D115" s="25"/>
      <c r="E115" s="25"/>
      <c r="F115" s="25"/>
      <c r="G115" s="25"/>
      <c r="H115" s="25"/>
      <c r="I115" s="25"/>
      <c r="J115" s="11"/>
      <c r="K115" s="5"/>
    </row>
    <row r="116" spans="1:11" ht="15">
      <c r="A116" s="2" t="s">
        <v>93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94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24813</v>
      </c>
    </row>
    <row r="118" spans="1:11" ht="15">
      <c r="A118" s="2" t="s">
        <v>95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31</v>
      </c>
    </row>
    <row r="119" spans="1:11" ht="15">
      <c r="A119" s="2" t="s">
        <v>96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7" t="s">
        <v>97</v>
      </c>
      <c r="B120" s="28"/>
      <c r="C120" s="28"/>
      <c r="D120" s="28"/>
      <c r="E120" s="28"/>
      <c r="F120" s="28"/>
      <c r="G120" s="28"/>
      <c r="H120" s="28"/>
      <c r="I120" s="28"/>
      <c r="J120" s="29"/>
      <c r="K120" s="15" t="s">
        <v>31</v>
      </c>
    </row>
    <row r="121" spans="1:11" ht="15">
      <c r="A121" s="2" t="s">
        <v>98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31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"/>
  <sheetViews>
    <sheetView tabSelected="1" workbookViewId="0" topLeftCell="T67">
      <selection activeCell="AI106" sqref="AI106"/>
    </sheetView>
  </sheetViews>
  <sheetFormatPr defaultColWidth="9.00390625" defaultRowHeight="12.75"/>
  <cols>
    <col min="10" max="10" width="18.00390625" style="0" customWidth="1"/>
    <col min="22" max="22" width="18.00390625" style="0" customWidth="1"/>
    <col min="34" max="34" width="18.003906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52</v>
      </c>
      <c r="O2" s="1"/>
      <c r="P2" s="1"/>
      <c r="Q2" s="1"/>
      <c r="R2" s="1"/>
      <c r="S2" s="1"/>
      <c r="T2" s="1"/>
      <c r="U2" s="1"/>
      <c r="Y2" s="1"/>
      <c r="Z2" s="1" t="s">
        <v>55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49</v>
      </c>
      <c r="B4" s="3"/>
      <c r="C4" s="3"/>
      <c r="D4" s="3"/>
      <c r="E4" s="3"/>
      <c r="F4" s="3"/>
      <c r="G4" s="3"/>
      <c r="H4" s="3"/>
      <c r="I4" s="3"/>
      <c r="J4" s="4"/>
      <c r="K4" s="19"/>
      <c r="M4" s="2" t="s">
        <v>53</v>
      </c>
      <c r="N4" s="3"/>
      <c r="O4" s="3"/>
      <c r="P4" s="3"/>
      <c r="Q4" s="3"/>
      <c r="R4" s="3"/>
      <c r="S4" s="3"/>
      <c r="T4" s="3"/>
      <c r="U4" s="3"/>
      <c r="V4" s="4"/>
      <c r="W4" s="19"/>
      <c r="Y4" s="2" t="s">
        <v>56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31</v>
      </c>
    </row>
    <row r="5" spans="1:35" ht="15">
      <c r="A5" s="2" t="s">
        <v>50</v>
      </c>
      <c r="B5" s="3"/>
      <c r="C5" s="3"/>
      <c r="D5" s="3"/>
      <c r="E5" s="3"/>
      <c r="F5" s="3"/>
      <c r="G5" s="3"/>
      <c r="H5" s="3"/>
      <c r="I5" s="3"/>
      <c r="J5" s="4"/>
      <c r="K5" s="13">
        <v>2445</v>
      </c>
      <c r="M5" s="2" t="s">
        <v>54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3684.906</v>
      </c>
      <c r="Y5" s="2" t="s">
        <v>57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5691.398999999998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1256.7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1256.7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1256.7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27</v>
      </c>
    </row>
    <row r="8" spans="1:35" ht="15">
      <c r="A8" s="2" t="s">
        <v>51</v>
      </c>
      <c r="B8" s="3"/>
      <c r="C8" s="3"/>
      <c r="D8" s="3"/>
      <c r="E8" s="3"/>
      <c r="F8" s="3"/>
      <c r="G8" s="3"/>
      <c r="H8" s="3"/>
      <c r="I8" s="3"/>
      <c r="J8" s="4"/>
      <c r="K8" s="15">
        <v>5.14</v>
      </c>
      <c r="M8" s="2" t="s">
        <v>51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51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6459.438</v>
      </c>
      <c r="M9" s="2" t="s">
        <v>32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10895.589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10895.589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4712.625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5190.171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5190.171</v>
      </c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263.907</v>
      </c>
      <c r="M12" s="8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263.907</v>
      </c>
      <c r="Y12" s="8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263.907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99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1935.3180000000002</v>
      </c>
      <c r="Y13" s="8" t="s">
        <v>99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1935.3180000000002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100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1256.7</v>
      </c>
      <c r="Y14" s="8" t="s">
        <v>100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1256.7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243</v>
      </c>
      <c r="M15" s="8" t="s">
        <v>101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243</v>
      </c>
      <c r="Y15" s="8" t="s">
        <v>101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AI19+AI25</f>
        <v>783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31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540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31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 t="s">
        <v>31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5">
        <f>27*9</f>
        <v>243</v>
      </c>
      <c r="M25" s="2" t="s">
        <v>24</v>
      </c>
      <c r="N25" s="3"/>
      <c r="O25" s="3"/>
      <c r="P25" s="3"/>
      <c r="Q25" s="3"/>
      <c r="R25" s="3"/>
      <c r="S25" s="3"/>
      <c r="T25" s="3"/>
      <c r="U25" s="3"/>
      <c r="V25" s="4"/>
      <c r="W25" s="5">
        <v>243</v>
      </c>
      <c r="Y25" s="2" t="s">
        <v>24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243</v>
      </c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5219.532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8889.096000000001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9429.096000000001</v>
      </c>
    </row>
    <row r="28" spans="1:33" ht="15.75">
      <c r="A28" s="1"/>
      <c r="B28" s="1"/>
      <c r="C28" s="1"/>
      <c r="D28" s="1"/>
      <c r="E28" s="30" t="s">
        <v>38</v>
      </c>
      <c r="F28" s="1"/>
      <c r="G28" s="1"/>
      <c r="H28" s="1"/>
      <c r="I28" s="1"/>
      <c r="M28" s="1"/>
      <c r="N28" s="1"/>
      <c r="O28" s="1"/>
      <c r="P28" s="1"/>
      <c r="Q28" s="1"/>
      <c r="R28" s="30" t="s">
        <v>36</v>
      </c>
      <c r="S28" s="1"/>
      <c r="T28" s="1"/>
      <c r="U28" s="1"/>
      <c r="Y28" s="1"/>
      <c r="Z28" s="1"/>
      <c r="AA28" s="1"/>
      <c r="AB28" s="1"/>
      <c r="AC28" s="1"/>
      <c r="AD28" s="30" t="s">
        <v>34</v>
      </c>
      <c r="AE28" s="1"/>
      <c r="AF28" s="1"/>
      <c r="AG28" s="1"/>
    </row>
    <row r="29" spans="1:35" ht="15">
      <c r="A29" s="2" t="s">
        <v>62</v>
      </c>
      <c r="B29" s="3"/>
      <c r="C29" s="3"/>
      <c r="D29" s="3"/>
      <c r="E29" s="3"/>
      <c r="F29" s="3"/>
      <c r="G29" s="3"/>
      <c r="H29" s="3"/>
      <c r="I29" s="3"/>
      <c r="J29" s="4"/>
      <c r="K29" s="16" t="s">
        <v>31</v>
      </c>
      <c r="L29" s="17"/>
      <c r="M29" s="2" t="s">
        <v>60</v>
      </c>
      <c r="N29" s="3"/>
      <c r="O29" s="3"/>
      <c r="P29" s="3"/>
      <c r="Q29" s="3"/>
      <c r="R29" s="3"/>
      <c r="S29" s="3"/>
      <c r="T29" s="3"/>
      <c r="U29" s="3"/>
      <c r="V29" s="4"/>
      <c r="W29" s="16" t="s">
        <v>31</v>
      </c>
      <c r="X29" s="18" t="s">
        <v>31</v>
      </c>
      <c r="Y29" s="2" t="s">
        <v>58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6" ht="15">
      <c r="A30" s="2" t="s">
        <v>63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7157.891999999996</v>
      </c>
      <c r="M30" s="2" t="s">
        <v>61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9164.384999999995</v>
      </c>
      <c r="X30" s="18"/>
      <c r="Y30" s="2" t="s">
        <v>59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11170.877999999993</v>
      </c>
      <c r="AJ30" s="17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1256.7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1256.7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1256.7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27</v>
      </c>
    </row>
    <row r="33" spans="1:35" ht="15">
      <c r="A33" s="2" t="s">
        <v>51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51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51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39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10895.589</v>
      </c>
      <c r="M34" s="2" t="s">
        <v>37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10895.589</v>
      </c>
      <c r="Y34" s="2" t="s">
        <v>35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10895.589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5190.171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5190.171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5190.171</v>
      </c>
    </row>
    <row r="37" spans="1:35" ht="15.75">
      <c r="A37" s="8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263.907</v>
      </c>
      <c r="M37" s="8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263.907</v>
      </c>
      <c r="Y37" s="8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263.907</v>
      </c>
    </row>
    <row r="38" spans="1:35" ht="15.75">
      <c r="A38" s="8" t="s">
        <v>99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1935.3180000000002</v>
      </c>
      <c r="M38" s="8" t="s">
        <v>99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1935.3180000000002</v>
      </c>
      <c r="Y38" s="8" t="s">
        <v>99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1935.3180000000002</v>
      </c>
    </row>
    <row r="39" spans="1:35" ht="15.75">
      <c r="A39" s="8" t="s">
        <v>100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1256.7</v>
      </c>
      <c r="M39" s="8" t="s">
        <v>100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1256.7</v>
      </c>
      <c r="Y39" s="8" t="s">
        <v>100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1256.7</v>
      </c>
    </row>
    <row r="40" spans="1:35" ht="15.75">
      <c r="A40" s="8" t="s">
        <v>101</v>
      </c>
      <c r="B40" s="7"/>
      <c r="C40" s="7"/>
      <c r="D40" s="7"/>
      <c r="E40" s="7"/>
      <c r="F40" s="7"/>
      <c r="G40" s="7"/>
      <c r="H40" s="7"/>
      <c r="I40" s="3"/>
      <c r="J40" s="4"/>
      <c r="K40" s="15">
        <f>W15</f>
        <v>243</v>
      </c>
      <c r="M40" s="8" t="s">
        <v>101</v>
      </c>
      <c r="N40" s="7"/>
      <c r="O40" s="7"/>
      <c r="P40" s="7"/>
      <c r="Q40" s="7"/>
      <c r="R40" s="7"/>
      <c r="S40" s="7"/>
      <c r="T40" s="7"/>
      <c r="U40" s="3"/>
      <c r="V40" s="4"/>
      <c r="W40" s="15">
        <f>W50</f>
        <v>243</v>
      </c>
      <c r="Y40" s="8" t="s">
        <v>101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AI45+AI50</f>
        <v>4839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 t="s">
        <v>31</v>
      </c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 t="s">
        <v>31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 t="s">
        <v>31</v>
      </c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>
        <v>4596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24</v>
      </c>
      <c r="B50" s="3"/>
      <c r="C50" s="3"/>
      <c r="D50" s="3"/>
      <c r="E50" s="3"/>
      <c r="F50" s="3"/>
      <c r="G50" s="3"/>
      <c r="H50" s="3"/>
      <c r="I50" s="3"/>
      <c r="J50" s="4"/>
      <c r="K50" s="6">
        <f>K40</f>
        <v>243</v>
      </c>
      <c r="M50" s="2" t="s">
        <v>24</v>
      </c>
      <c r="N50" s="3"/>
      <c r="O50" s="3"/>
      <c r="P50" s="3"/>
      <c r="Q50" s="3"/>
      <c r="R50" s="3"/>
      <c r="S50" s="3"/>
      <c r="T50" s="3"/>
      <c r="U50" s="3"/>
      <c r="V50" s="4"/>
      <c r="W50" s="5">
        <v>243</v>
      </c>
      <c r="Y50" s="2" t="s">
        <v>24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243</v>
      </c>
    </row>
    <row r="51" spans="1:35" ht="15">
      <c r="A51" s="9" t="s">
        <v>14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8889.096000000001</v>
      </c>
      <c r="M51" s="9" t="s">
        <v>14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8889.096000000001</v>
      </c>
      <c r="Y51" s="9" t="s">
        <v>14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13485.096000000001</v>
      </c>
    </row>
    <row r="53" spans="5:30" ht="12.75">
      <c r="E53" s="20" t="s">
        <v>19</v>
      </c>
      <c r="R53" s="21" t="s">
        <v>20</v>
      </c>
      <c r="AD53" s="21" t="s">
        <v>21</v>
      </c>
    </row>
    <row r="54" spans="1:36" ht="15">
      <c r="A54" s="2" t="s">
        <v>64</v>
      </c>
      <c r="B54" s="3"/>
      <c r="C54" s="3"/>
      <c r="D54" s="3"/>
      <c r="E54" s="3"/>
      <c r="F54" s="3"/>
      <c r="G54" s="3"/>
      <c r="H54" s="3"/>
      <c r="I54" s="3"/>
      <c r="J54" s="4"/>
      <c r="K54" s="19"/>
      <c r="M54" s="2" t="s">
        <v>66</v>
      </c>
      <c r="N54" s="3"/>
      <c r="O54" s="3"/>
      <c r="P54" s="3"/>
      <c r="Q54" s="3"/>
      <c r="R54" s="3"/>
      <c r="S54" s="3"/>
      <c r="T54" s="3"/>
      <c r="U54" s="3"/>
      <c r="V54" s="4"/>
      <c r="W54" s="19"/>
      <c r="Y54" s="2" t="s">
        <v>68</v>
      </c>
      <c r="Z54" s="3"/>
      <c r="AA54" s="3"/>
      <c r="AB54" s="3"/>
      <c r="AC54" s="3"/>
      <c r="AD54" s="3"/>
      <c r="AE54" s="3"/>
      <c r="AF54" s="3"/>
      <c r="AG54" s="3"/>
      <c r="AH54" s="4"/>
      <c r="AI54" s="13" t="s">
        <v>31</v>
      </c>
      <c r="AJ54" s="17"/>
    </row>
    <row r="55" spans="1:35" ht="15">
      <c r="A55" s="2" t="s">
        <v>65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8581.370999999992</v>
      </c>
      <c r="L55" s="17"/>
      <c r="M55" s="2" t="s">
        <v>67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10181.86399999999</v>
      </c>
      <c r="Y55" s="2" t="s">
        <v>69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12188.356999999989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1256.7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1256.7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1256.7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27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27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27</v>
      </c>
    </row>
    <row r="58" spans="1:35" ht="15">
      <c r="A58" s="2" t="s">
        <v>51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51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51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40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10895.589</v>
      </c>
      <c r="M59" s="2" t="s">
        <v>41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10895.589</v>
      </c>
      <c r="X59" s="17"/>
      <c r="Y59" s="2" t="s">
        <v>42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10895.589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5190.171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5190.171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5190.171</v>
      </c>
    </row>
    <row r="62" spans="1:35" ht="15.75">
      <c r="A62" s="8" t="s">
        <v>17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263.907</v>
      </c>
      <c r="M62" s="8" t="s">
        <v>17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263.907</v>
      </c>
      <c r="Y62" s="8" t="s">
        <v>17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263.907</v>
      </c>
    </row>
    <row r="63" spans="1:35" ht="15.75">
      <c r="A63" s="8" t="s">
        <v>99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1935.3180000000002</v>
      </c>
      <c r="M63" s="8" t="s">
        <v>99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1935.3180000000002</v>
      </c>
      <c r="Y63" s="8" t="s">
        <v>99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1935.3180000000002</v>
      </c>
    </row>
    <row r="64" spans="1:35" ht="15.75">
      <c r="A64" s="8" t="s">
        <v>100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1256.7</v>
      </c>
      <c r="M64" s="8" t="s">
        <v>100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1256.7</v>
      </c>
      <c r="Y64" s="8" t="s">
        <v>100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1256.7</v>
      </c>
    </row>
    <row r="65" spans="1:35" ht="15.75">
      <c r="A65" s="8" t="s">
        <v>101</v>
      </c>
      <c r="B65" s="7"/>
      <c r="C65" s="7"/>
      <c r="D65" s="7"/>
      <c r="E65" s="7"/>
      <c r="F65" s="7"/>
      <c r="G65" s="7"/>
      <c r="H65" s="7"/>
      <c r="I65" s="3"/>
      <c r="J65" s="4"/>
      <c r="K65" s="16">
        <f>K69+K75</f>
        <v>649</v>
      </c>
      <c r="M65" s="8" t="s">
        <v>101</v>
      </c>
      <c r="N65" s="7"/>
      <c r="O65" s="7"/>
      <c r="P65" s="7"/>
      <c r="Q65" s="7"/>
      <c r="R65" s="7"/>
      <c r="S65" s="7"/>
      <c r="T65" s="7"/>
      <c r="U65" s="3"/>
      <c r="V65" s="4"/>
      <c r="W65" s="15">
        <f>W75</f>
        <v>243</v>
      </c>
      <c r="Y65" s="8" t="s">
        <v>101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W65</f>
        <v>243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>
        <v>406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 t="s">
        <v>31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 t="s">
        <v>31</v>
      </c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 t="s">
        <v>31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 t="s">
        <v>31</v>
      </c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24</v>
      </c>
      <c r="B75" s="3"/>
      <c r="C75" s="3"/>
      <c r="D75" s="3"/>
      <c r="E75" s="3"/>
      <c r="F75" s="3"/>
      <c r="G75" s="3"/>
      <c r="H75" s="3"/>
      <c r="I75" s="3"/>
      <c r="J75" s="4"/>
      <c r="K75" s="6">
        <f>K50</f>
        <v>243</v>
      </c>
      <c r="M75" s="2" t="s">
        <v>46</v>
      </c>
      <c r="N75" s="3"/>
      <c r="O75" s="3"/>
      <c r="P75" s="3"/>
      <c r="Q75" s="3"/>
      <c r="R75" s="3"/>
      <c r="S75" s="3"/>
      <c r="T75" s="3"/>
      <c r="U75" s="3"/>
      <c r="V75" s="4"/>
      <c r="W75" s="5">
        <v>243</v>
      </c>
      <c r="Y75" s="2" t="s">
        <v>24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243</v>
      </c>
    </row>
    <row r="76" spans="1:35" ht="15">
      <c r="A76" s="9" t="s">
        <v>14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9295.096000000001</v>
      </c>
      <c r="M76" s="9" t="s">
        <v>14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8889.096000000001</v>
      </c>
      <c r="Y76" s="9" t="s">
        <v>14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8889.096000000001</v>
      </c>
    </row>
    <row r="78" spans="5:30" ht="12.75">
      <c r="E78" s="20" t="s">
        <v>25</v>
      </c>
      <c r="R78" s="21" t="s">
        <v>26</v>
      </c>
      <c r="AD78" s="21" t="s">
        <v>27</v>
      </c>
    </row>
    <row r="79" spans="1:35" ht="15">
      <c r="A79" s="2" t="s">
        <v>74</v>
      </c>
      <c r="B79" s="3"/>
      <c r="C79" s="3"/>
      <c r="D79" s="3"/>
      <c r="E79" s="3"/>
      <c r="F79" s="3"/>
      <c r="G79" s="3"/>
      <c r="H79" s="3"/>
      <c r="I79" s="3"/>
      <c r="J79" s="4"/>
      <c r="K79" s="16" t="s">
        <v>31</v>
      </c>
      <c r="L79" s="17"/>
      <c r="M79" s="2" t="s">
        <v>72</v>
      </c>
      <c r="N79" s="3"/>
      <c r="O79" s="3"/>
      <c r="P79" s="3"/>
      <c r="Q79" s="3"/>
      <c r="R79" s="3"/>
      <c r="S79" s="3"/>
      <c r="T79" s="3"/>
      <c r="U79" s="3"/>
      <c r="V79" s="4"/>
      <c r="W79" s="16" t="s">
        <v>31</v>
      </c>
      <c r="X79" s="18"/>
      <c r="Y79" s="2" t="s">
        <v>70</v>
      </c>
      <c r="Z79" s="3"/>
      <c r="AA79" s="3"/>
      <c r="AB79" s="3"/>
      <c r="AC79" s="3"/>
      <c r="AD79" s="3"/>
      <c r="AE79" s="3"/>
      <c r="AF79" s="3"/>
      <c r="AG79" s="3"/>
      <c r="AH79" s="4"/>
      <c r="AI79" s="19"/>
    </row>
    <row r="80" spans="1:35" ht="15">
      <c r="A80" s="2" t="s">
        <v>75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14194.849999999988</v>
      </c>
      <c r="M80" s="2" t="s">
        <v>73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16201.342999999986</v>
      </c>
      <c r="Y80" s="2" t="s">
        <v>71</v>
      </c>
      <c r="Z80" s="3"/>
      <c r="AA80" s="3"/>
      <c r="AB80" s="3"/>
      <c r="AC80" s="3"/>
      <c r="AD80" s="3"/>
      <c r="AE80" s="3"/>
      <c r="AF80" s="3"/>
      <c r="AG80" s="3"/>
      <c r="AH80" s="4"/>
      <c r="AI80" s="22">
        <f>W80+W84-W101</f>
        <v>16522.835999999985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1256.7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1256.7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1256.7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27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27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27</v>
      </c>
    </row>
    <row r="83" spans="1:35" ht="15">
      <c r="A83" s="2" t="s">
        <v>51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51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51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45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10895.589</v>
      </c>
      <c r="M84" s="2" t="s">
        <v>44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10895.589</v>
      </c>
      <c r="Y84" s="2" t="s">
        <v>43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10895.589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5190.171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5190.171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5190.171</v>
      </c>
    </row>
    <row r="87" spans="1:35" ht="15.75">
      <c r="A87" s="8" t="s">
        <v>17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263.907</v>
      </c>
      <c r="M87" s="8" t="s">
        <v>17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263.907</v>
      </c>
      <c r="Y87" s="8" t="s">
        <v>17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263.907</v>
      </c>
    </row>
    <row r="88" spans="1:35" ht="15.75">
      <c r="A88" s="8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1935.3180000000002</v>
      </c>
      <c r="M88" s="8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1935.3180000000002</v>
      </c>
      <c r="Y88" s="8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1935.3180000000002</v>
      </c>
    </row>
    <row r="89" spans="1:35" ht="15.75">
      <c r="A89" s="8" t="s">
        <v>100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1256.7</v>
      </c>
      <c r="M89" s="8" t="s">
        <v>100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1256.7</v>
      </c>
      <c r="Y89" s="8" t="s">
        <v>100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1256.7</v>
      </c>
    </row>
    <row r="90" spans="1:35" ht="15.75">
      <c r="A90" s="8" t="s">
        <v>101</v>
      </c>
      <c r="B90" s="7"/>
      <c r="C90" s="7"/>
      <c r="D90" s="7"/>
      <c r="E90" s="7"/>
      <c r="F90" s="7"/>
      <c r="G90" s="7"/>
      <c r="H90" s="7"/>
      <c r="I90" s="3"/>
      <c r="J90" s="4"/>
      <c r="K90" s="16">
        <f>K100</f>
        <v>243</v>
      </c>
      <c r="M90" s="8" t="s">
        <v>101</v>
      </c>
      <c r="N90" s="7"/>
      <c r="O90" s="7"/>
      <c r="P90" s="7"/>
      <c r="Q90" s="7"/>
      <c r="R90" s="7"/>
      <c r="S90" s="7"/>
      <c r="T90" s="7"/>
      <c r="U90" s="3"/>
      <c r="V90" s="4"/>
      <c r="W90" s="15">
        <f>W94+W100</f>
        <v>1928</v>
      </c>
      <c r="Y90" s="8" t="s">
        <v>101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AI100</f>
        <v>243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>
        <v>1685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47</v>
      </c>
      <c r="B96" s="3"/>
      <c r="C96" s="3"/>
      <c r="D96" s="3"/>
      <c r="E96" s="3"/>
      <c r="F96" s="3"/>
      <c r="G96" s="3"/>
      <c r="H96" s="3"/>
      <c r="I96" s="3"/>
      <c r="J96" s="4"/>
      <c r="K96" s="5" t="s">
        <v>31</v>
      </c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24</v>
      </c>
      <c r="B100" s="3"/>
      <c r="C100" s="3"/>
      <c r="D100" s="3"/>
      <c r="E100" s="3"/>
      <c r="F100" s="3"/>
      <c r="G100" s="3"/>
      <c r="H100" s="3"/>
      <c r="I100" s="3"/>
      <c r="J100" s="4"/>
      <c r="K100" s="6">
        <f>K75</f>
        <v>243</v>
      </c>
      <c r="M100" s="2" t="s">
        <v>24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243</v>
      </c>
      <c r="Y100" s="2" t="s">
        <v>24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243</v>
      </c>
    </row>
    <row r="101" spans="1:35" ht="15">
      <c r="A101" s="9" t="s">
        <v>14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8889.096000000001</v>
      </c>
      <c r="M101" s="9" t="s">
        <v>14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10574.096000000001</v>
      </c>
      <c r="Y101" s="9" t="s">
        <v>14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8889.096000000001</v>
      </c>
    </row>
    <row r="103" ht="12.75">
      <c r="AI103" s="18" t="s">
        <v>31</v>
      </c>
    </row>
    <row r="104" ht="12.75">
      <c r="AI104" s="31">
        <f>AI80+AI84-AI101</f>
        <v>18529.328999999983</v>
      </c>
    </row>
    <row r="105" spans="34:35" ht="12.75">
      <c r="AH105" t="s">
        <v>102</v>
      </c>
      <c r="AI105">
        <f>AI89*5</f>
        <v>6283.5</v>
      </c>
    </row>
    <row r="106" spans="34:35" ht="12.75">
      <c r="AH106" t="s">
        <v>103</v>
      </c>
      <c r="AI106" s="18">
        <f>AI104+AI105</f>
        <v>24812.828999999983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2013-01-20T19:43:40Z</cp:lastPrinted>
  <dcterms:created xsi:type="dcterms:W3CDTF">2012-04-11T04:13:08Z</dcterms:created>
  <dcterms:modified xsi:type="dcterms:W3CDTF">2016-02-25T11:44:53Z</dcterms:modified>
  <cp:category/>
  <cp:version/>
  <cp:contentType/>
  <cp:contentStatus/>
</cp:coreProperties>
</file>