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<sst xmlns="http://schemas.openxmlformats.org/spreadsheetml/2006/main" count="424" uniqueCount="104">
  <si>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</si>
  <si>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</si>
  <si>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</si>
  <si>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</si>
  <si>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</si>
  <si>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</si>
  <si>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</si>
  <si>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</si>
  <si>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</si>
  <si>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</si>
  <si>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</si>
  <si>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</si>
  <si>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</si>
  <si>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</si>
  <si>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</si>
  <si>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</si>
  <si>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к. Прочие работы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</si>
  <si>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</si>
  <si>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</si>
  <si>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к. Прочие работы 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</si>
  <si>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</si>
  <si>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</si>
  <si>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</si>
  <si>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</si>
  <si>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</si>
  <si>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</si>
  <si>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</si>
  <si>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</si>
  <si>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</si>
  <si>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</si>
  <si>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</si>
  <si>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</si>
  <si>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</si>
  <si>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</si>
  <si>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</si>
  <si>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</si>
  <si>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</si>
  <si>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</si>
  <si>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</si>
  <si>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</si>
  <si>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</si>
  <si>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</si>
  <si>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</si>
  <si>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</si>
  <si>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</si>
  <si>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к. Прочие работы   (отдано деньгами)</t>
  </si>
  <si>
    <t xml:space="preserve">коммунальным услугам жилого дома № 10 ул. Мира  за январь  </t>
  </si>
  <si>
    <t>1. Задолженность по содержанию и текущему ремонту жилого дома на 01.01.2015года</t>
  </si>
  <si>
    <t>2. Остаток денежных средств по содержанию и текущему ремонту жилого дома на 01.01.2015г.</t>
  </si>
  <si>
    <t xml:space="preserve">5. Тариф  </t>
  </si>
  <si>
    <t xml:space="preserve">коммунальным услугам жилого дома № 10 ул. Мира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</si>
  <si>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</si>
  <si>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</si>
  <si>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10  ул. Мира  за март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</si>
  <si>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</si>
  <si>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</si>
  <si>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</si>
  <si>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</si>
  <si>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01.05.2015года</t>
  </si>
  <si>
    <t>2. Остаток денежных средств по содержанию и текущему ремонту жилого дома на 01.05.2015г.</t>
  </si>
  <si>
    <t xml:space="preserve">5. Тариф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</si>
  <si>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</si>
  <si>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</si>
  <si>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</si>
  <si>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</si>
  <si>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</si>
  <si>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</si>
  <si>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</si>
  <si>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</si>
  <si>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</si>
  <si>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</si>
  <si>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</si>
  <si>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</si>
  <si>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</si>
  <si>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</si>
  <si>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коммунальным услугам жилого дома № 10 ул. Мира за 1 квартал  </t>
  </si>
  <si>
    <t>1. Задолженность по содержанию и текущему ремонту жилого дома на 01.01.2015 года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</si>
  <si>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</si>
  <si>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</si>
  <si>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10 ул. Мира за 2 квартал </t>
  </si>
  <si>
    <t xml:space="preserve">5.начислено за 2 квартал  </t>
  </si>
  <si>
    <t>6.задолженность за собственниками на 01.07.2015г.</t>
  </si>
  <si>
    <t xml:space="preserve">коммунальным услугам жилого дома № 10 ул. Мира за 3 квартал </t>
  </si>
  <si>
    <t>1. Задолженность по содержанию и текущему ремонту жилого дома на 01.07.2015года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</si>
  <si>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</si>
  <si>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</si>
  <si>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10 ул. Мира за 4 квартал  </t>
  </si>
  <si>
    <t>2. Остаток денежных средств по содержанию и текущему ремонту жилого дома на 01.10.2015 г.</t>
  </si>
  <si>
    <t xml:space="preserve">5.начислено за 4 квартал </t>
  </si>
  <si>
    <t>6.задолженность за собственниками на 31.12.2015г.</t>
  </si>
  <si>
    <t>1. Задолженность по содержанию и текущему ремонту жилого дома на 01.10.2015  года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</si>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</sst>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workbookViewId="0" topLeftCell="A89">
      <selection activeCell="K118" sqref="K11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76</v>
      </c>
      <c r="B4" s="3"/>
      <c r="C4" s="3"/>
      <c r="D4" s="3"/>
      <c r="E4" s="3"/>
      <c r="F4" s="3"/>
      <c r="G4" s="3"/>
      <c r="H4" s="3"/>
      <c r="I4" s="3"/>
      <c r="J4" s="4"/>
      <c r="K4" s="12" t="s">
        <v>29</v>
      </c>
    </row>
    <row r="5" spans="1:11" ht="15">
      <c r="A5" s="2" t="s">
        <v>48</v>
      </c>
      <c r="B5" s="3"/>
      <c r="C5" s="3"/>
      <c r="D5" s="3"/>
      <c r="E5" s="3"/>
      <c r="F5" s="3"/>
      <c r="G5" s="3"/>
      <c r="H5" s="3"/>
      <c r="I5" s="3"/>
      <c r="J5" s="4"/>
      <c r="K5" s="12">
        <v>6462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368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77</v>
      </c>
      <c r="B8" s="3"/>
      <c r="C8" s="3"/>
      <c r="D8" s="3"/>
      <c r="E8" s="3"/>
      <c r="F8" s="3"/>
      <c r="G8" s="3"/>
      <c r="H8" s="3"/>
      <c r="I8" s="3"/>
      <c r="J8" s="4"/>
      <c r="K8" s="15">
        <f>Лист2!K9+Лист2!W9+Лист2!AI9</f>
        <v>9292</v>
      </c>
    </row>
    <row r="9" spans="1:11" ht="15">
      <c r="A9" s="2" t="s">
        <v>78</v>
      </c>
      <c r="B9" s="3"/>
      <c r="C9" s="3"/>
      <c r="D9" s="3"/>
      <c r="E9" s="3"/>
      <c r="F9" s="3"/>
      <c r="G9" s="3"/>
      <c r="H9" s="3"/>
      <c r="I9" s="3"/>
      <c r="J9" s="4"/>
      <c r="K9" s="15">
        <v>2277</v>
      </c>
    </row>
    <row r="10" spans="1:11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14"/>
    </row>
    <row r="11" spans="1:11" ht="15.75">
      <c r="A11" s="7" t="s">
        <v>23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Лист2!AI11+Лист2!W11+Лист2!K11</f>
        <v>4419.68</v>
      </c>
    </row>
    <row r="12" spans="1:11" ht="15.75">
      <c r="A12" s="7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K6*0.21*3</f>
        <v>231.84</v>
      </c>
    </row>
    <row r="13" spans="1:11" ht="15.75">
      <c r="A13" s="7" t="s">
        <v>101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K6*1.54*2</f>
        <v>1133.44</v>
      </c>
    </row>
    <row r="14" spans="1:11" ht="15.75">
      <c r="A14" s="7" t="s">
        <v>102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K6*1*2</f>
        <v>736</v>
      </c>
    </row>
    <row r="15" spans="1:11" ht="15.75">
      <c r="A15" s="7" t="s">
        <v>103</v>
      </c>
      <c r="B15" s="6"/>
      <c r="C15" s="6"/>
      <c r="D15" s="6"/>
      <c r="E15" s="6"/>
      <c r="F15" s="6"/>
      <c r="G15" s="6"/>
      <c r="H15" s="6"/>
      <c r="I15" s="3"/>
      <c r="J15" s="4"/>
      <c r="K15" s="14" t="str">
        <f>Лист2!K15</f>
        <v> 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8" t="s">
        <v>9</v>
      </c>
      <c r="B20" s="9"/>
      <c r="C20" s="9"/>
      <c r="D20" s="9"/>
      <c r="E20" s="9"/>
      <c r="F20" s="9"/>
      <c r="G20" s="9"/>
      <c r="H20" s="9"/>
      <c r="I20" s="9"/>
      <c r="J20" s="10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8" t="s">
        <v>12</v>
      </c>
      <c r="B23" s="9"/>
      <c r="C23" s="9"/>
      <c r="D23" s="9"/>
      <c r="E23" s="9"/>
      <c r="F23" s="9"/>
      <c r="G23" s="9"/>
      <c r="H23" s="9"/>
      <c r="I23" s="9"/>
      <c r="J23" s="10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19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</f>
        <v>6520.960000000001</v>
      </c>
    </row>
    <row r="28" spans="1:9" ht="15">
      <c r="A28" s="1"/>
      <c r="B28" s="1" t="s">
        <v>15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79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2" ht="15">
      <c r="A31" s="2" t="s">
        <v>61</v>
      </c>
      <c r="B31" s="3"/>
      <c r="C31" s="3"/>
      <c r="D31" s="3"/>
      <c r="E31" s="3"/>
      <c r="F31" s="3"/>
      <c r="G31" s="3"/>
      <c r="H31" s="3"/>
      <c r="I31" s="3"/>
      <c r="J31" s="4"/>
      <c r="K31" s="12" t="s">
        <v>29</v>
      </c>
      <c r="L31" s="16"/>
    </row>
    <row r="32" spans="1:11" ht="15">
      <c r="A32" s="2" t="s">
        <v>62</v>
      </c>
      <c r="B32" s="3"/>
      <c r="C32" s="3"/>
      <c r="D32" s="3"/>
      <c r="E32" s="3"/>
      <c r="F32" s="3"/>
      <c r="G32" s="3"/>
      <c r="H32" s="3"/>
      <c r="I32" s="3"/>
      <c r="J32" s="4"/>
      <c r="K32" s="12">
        <f>K5+K8-K26</f>
        <v>9233.039999999999</v>
      </c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3">
        <v>368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4">
        <v>8</v>
      </c>
    </row>
    <row r="35" spans="1:11" ht="15">
      <c r="A35" s="2" t="s">
        <v>80</v>
      </c>
      <c r="B35" s="3"/>
      <c r="C35" s="3"/>
      <c r="D35" s="3"/>
      <c r="E35" s="3"/>
      <c r="F35" s="3"/>
      <c r="G35" s="3"/>
      <c r="H35" s="3"/>
      <c r="I35" s="3"/>
      <c r="J35" s="4"/>
      <c r="K35" s="15">
        <f>Лист2!W34*3</f>
        <v>8556</v>
      </c>
    </row>
    <row r="36" spans="1:11" ht="15">
      <c r="A36" s="2" t="s">
        <v>81</v>
      </c>
      <c r="B36" s="3"/>
      <c r="C36" s="3"/>
      <c r="D36" s="3"/>
      <c r="E36" s="3"/>
      <c r="F36" s="3"/>
      <c r="G36" s="3"/>
      <c r="H36" s="3"/>
      <c r="I36" s="3"/>
      <c r="J36" s="4"/>
      <c r="K36" s="15">
        <v>1505</v>
      </c>
    </row>
    <row r="37" spans="1:11" ht="15.75">
      <c r="A37" s="2"/>
      <c r="B37" s="6" t="s">
        <v>2</v>
      </c>
      <c r="C37" s="6"/>
      <c r="D37" s="3"/>
      <c r="E37" s="3"/>
      <c r="F37" s="3"/>
      <c r="G37" s="3"/>
      <c r="H37" s="3"/>
      <c r="I37" s="3"/>
      <c r="J37" s="4"/>
      <c r="K37" s="14"/>
    </row>
    <row r="38" spans="1:11" ht="15.75">
      <c r="A38" s="7" t="s">
        <v>23</v>
      </c>
      <c r="B38" s="3"/>
      <c r="C38" s="3"/>
      <c r="D38" s="3"/>
      <c r="E38" s="3"/>
      <c r="F38" s="3"/>
      <c r="G38" s="3"/>
      <c r="H38" s="3"/>
      <c r="I38" s="3"/>
      <c r="J38" s="4"/>
      <c r="K38" s="15">
        <f>Лист2!W36*3</f>
        <v>4559.5199999999995</v>
      </c>
    </row>
    <row r="39" spans="1:11" ht="15.75">
      <c r="A39" s="7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5">
        <f>Лист2!W37*3</f>
        <v>231.84</v>
      </c>
    </row>
    <row r="40" spans="1:11" ht="15.75">
      <c r="A40" s="7" t="s">
        <v>101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Лист2!W38*3</f>
        <v>1700.16</v>
      </c>
    </row>
    <row r="41" spans="1:11" ht="15.75">
      <c r="A41" s="7" t="s">
        <v>102</v>
      </c>
      <c r="B41" s="3"/>
      <c r="C41" s="3"/>
      <c r="D41" s="3"/>
      <c r="E41" s="3"/>
      <c r="F41" s="3"/>
      <c r="G41" s="3"/>
      <c r="H41" s="3"/>
      <c r="I41" s="3"/>
      <c r="J41" s="4"/>
      <c r="K41" s="14">
        <f>Лист2!W39*3</f>
        <v>1104</v>
      </c>
    </row>
    <row r="42" spans="1:11" ht="15.75">
      <c r="A42" s="7" t="s">
        <v>103</v>
      </c>
      <c r="B42" s="6"/>
      <c r="C42" s="6"/>
      <c r="D42" s="6"/>
      <c r="E42" s="6"/>
      <c r="F42" s="6"/>
      <c r="G42" s="6"/>
      <c r="H42" s="6"/>
      <c r="I42" s="3"/>
      <c r="J42" s="4"/>
      <c r="K42" s="14">
        <f>Лист2!K40</f>
        <v>2224</v>
      </c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8" t="s">
        <v>12</v>
      </c>
      <c r="B50" s="9"/>
      <c r="C50" s="9"/>
      <c r="D50" s="9"/>
      <c r="E50" s="9"/>
      <c r="F50" s="9"/>
      <c r="G50" s="9"/>
      <c r="H50" s="9"/>
      <c r="I50" s="9"/>
      <c r="J50" s="10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19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8" t="s">
        <v>14</v>
      </c>
      <c r="B53" s="9"/>
      <c r="C53" s="9"/>
      <c r="D53" s="9"/>
      <c r="E53" s="9"/>
      <c r="F53" s="9"/>
      <c r="G53" s="9"/>
      <c r="H53" s="9"/>
      <c r="I53" s="9"/>
      <c r="J53" s="10"/>
      <c r="K53" s="15">
        <f>K38+K39+K40+K41+K42</f>
        <v>9819.52</v>
      </c>
    </row>
    <row r="55" spans="1:9" ht="15">
      <c r="A55" s="1"/>
      <c r="B55" s="1" t="s">
        <v>15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82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2" ht="15">
      <c r="A58" s="2" t="s">
        <v>83</v>
      </c>
      <c r="B58" s="3"/>
      <c r="C58" s="3"/>
      <c r="D58" s="3"/>
      <c r="E58" s="3"/>
      <c r="F58" s="3"/>
      <c r="G58" s="3"/>
      <c r="H58" s="3"/>
      <c r="I58" s="3"/>
      <c r="J58" s="4"/>
      <c r="K58" s="12" t="s">
        <v>29</v>
      </c>
      <c r="L58" s="16"/>
    </row>
    <row r="59" spans="1:11" ht="15">
      <c r="A59" s="2" t="s">
        <v>64</v>
      </c>
      <c r="B59" s="3"/>
      <c r="C59" s="3"/>
      <c r="D59" s="3"/>
      <c r="E59" s="3"/>
      <c r="F59" s="3"/>
      <c r="G59" s="3"/>
      <c r="H59" s="3"/>
      <c r="I59" s="3"/>
      <c r="J59" s="4"/>
      <c r="K59" s="12">
        <f>K32+K35-K53</f>
        <v>7969.52</v>
      </c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3">
        <f>K33</f>
        <v>368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8</v>
      </c>
    </row>
    <row r="62" spans="1:11" ht="15">
      <c r="A62" s="2" t="s">
        <v>84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8556</v>
      </c>
    </row>
    <row r="63" spans="1:11" ht="15">
      <c r="A63" s="2" t="s">
        <v>85</v>
      </c>
      <c r="B63" s="3"/>
      <c r="C63" s="3"/>
      <c r="D63" s="3"/>
      <c r="E63" s="3"/>
      <c r="F63" s="3"/>
      <c r="G63" s="3"/>
      <c r="H63" s="3"/>
      <c r="I63" s="3"/>
      <c r="J63" s="4"/>
      <c r="K63" s="15"/>
    </row>
    <row r="64" spans="1:11" ht="15.75">
      <c r="A64" s="2"/>
      <c r="B64" s="6" t="s">
        <v>2</v>
      </c>
      <c r="C64" s="6"/>
      <c r="D64" s="3"/>
      <c r="E64" s="3"/>
      <c r="F64" s="3"/>
      <c r="G64" s="3"/>
      <c r="H64" s="3"/>
      <c r="I64" s="3"/>
      <c r="J64" s="4"/>
      <c r="K64" s="14"/>
    </row>
    <row r="65" spans="1:11" ht="15.75">
      <c r="A65" s="7" t="s">
        <v>23</v>
      </c>
      <c r="B65" s="3"/>
      <c r="C65" s="3"/>
      <c r="D65" s="3"/>
      <c r="E65" s="3"/>
      <c r="F65" s="3"/>
      <c r="G65" s="3"/>
      <c r="H65" s="3"/>
      <c r="I65" s="3"/>
      <c r="J65" s="4"/>
      <c r="K65" s="15">
        <f>K38</f>
        <v>4559.5199999999995</v>
      </c>
    </row>
    <row r="66" spans="1:11" ht="15.75">
      <c r="A66" s="7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5">
        <f>K39</f>
        <v>231.84</v>
      </c>
    </row>
    <row r="67" spans="1:11" ht="15.75">
      <c r="A67" s="7" t="s">
        <v>101</v>
      </c>
      <c r="B67" s="3"/>
      <c r="C67" s="3"/>
      <c r="D67" s="3"/>
      <c r="E67" s="3"/>
      <c r="F67" s="3"/>
      <c r="G67" s="3"/>
      <c r="H67" s="3"/>
      <c r="I67" s="3"/>
      <c r="J67" s="4"/>
      <c r="K67" s="15">
        <f>K40</f>
        <v>1700.16</v>
      </c>
    </row>
    <row r="68" spans="1:11" ht="15.75">
      <c r="A68" s="7" t="s">
        <v>102</v>
      </c>
      <c r="B68" s="3"/>
      <c r="C68" s="3"/>
      <c r="D68" s="3"/>
      <c r="E68" s="3"/>
      <c r="F68" s="3"/>
      <c r="G68" s="3"/>
      <c r="H68" s="3"/>
      <c r="I68" s="3"/>
      <c r="J68" s="4"/>
      <c r="K68" s="14">
        <f>K41</f>
        <v>1104</v>
      </c>
    </row>
    <row r="69" spans="1:11" ht="15.75">
      <c r="A69" s="7" t="s">
        <v>103</v>
      </c>
      <c r="B69" s="6"/>
      <c r="C69" s="6"/>
      <c r="D69" s="6"/>
      <c r="E69" s="6"/>
      <c r="F69" s="6"/>
      <c r="G69" s="6"/>
      <c r="H69" s="6"/>
      <c r="I69" s="3"/>
      <c r="J69" s="4"/>
      <c r="K69" s="14"/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8" t="s">
        <v>9</v>
      </c>
      <c r="B74" s="9"/>
      <c r="C74" s="9"/>
      <c r="D74" s="9"/>
      <c r="E74" s="9"/>
      <c r="F74" s="9"/>
      <c r="G74" s="9"/>
      <c r="H74" s="9"/>
      <c r="I74" s="9"/>
      <c r="J74" s="10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8" t="s">
        <v>12</v>
      </c>
      <c r="B77" s="9"/>
      <c r="C77" s="9"/>
      <c r="D77" s="9"/>
      <c r="E77" s="9"/>
      <c r="F77" s="9"/>
      <c r="G77" s="9"/>
      <c r="H77" s="9"/>
      <c r="I77" s="9"/>
      <c r="J77" s="10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27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8" t="s">
        <v>14</v>
      </c>
      <c r="B80" s="9"/>
      <c r="C80" s="9"/>
      <c r="D80" s="9"/>
      <c r="E80" s="9"/>
      <c r="F80" s="9"/>
      <c r="G80" s="9"/>
      <c r="H80" s="9"/>
      <c r="I80" s="9"/>
      <c r="J80" s="10"/>
      <c r="K80" s="15">
        <f>K65+K66+K67+K68</f>
        <v>7595.5199999999995</v>
      </c>
    </row>
    <row r="82" spans="1:9" ht="15">
      <c r="A82" s="1"/>
      <c r="B82" s="1" t="s">
        <v>15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86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90</v>
      </c>
      <c r="B85" s="3"/>
      <c r="C85" s="3"/>
      <c r="D85" s="3"/>
      <c r="E85" s="3"/>
      <c r="F85" s="3"/>
      <c r="G85" s="3"/>
      <c r="H85" s="3"/>
      <c r="I85" s="3"/>
      <c r="J85" s="4"/>
      <c r="K85" s="12"/>
      <c r="L85" s="16"/>
    </row>
    <row r="86" spans="1:11" ht="15">
      <c r="A86" s="2" t="s">
        <v>87</v>
      </c>
      <c r="B86" s="3"/>
      <c r="C86" s="3"/>
      <c r="D86" s="3"/>
      <c r="E86" s="3"/>
      <c r="F86" s="3"/>
      <c r="G86" s="3"/>
      <c r="H86" s="3"/>
      <c r="I86" s="3"/>
      <c r="J86" s="4"/>
      <c r="K86" s="15">
        <f>K59+K62-K80</f>
        <v>8930</v>
      </c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3">
        <f>K60</f>
        <v>368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8</v>
      </c>
    </row>
    <row r="89" spans="1:11" ht="15">
      <c r="A89" s="2" t="s">
        <v>88</v>
      </c>
      <c r="B89" s="3"/>
      <c r="C89" s="3"/>
      <c r="D89" s="3"/>
      <c r="E89" s="3"/>
      <c r="F89" s="3"/>
      <c r="G89" s="3"/>
      <c r="H89" s="3"/>
      <c r="I89" s="3"/>
      <c r="J89" s="4"/>
      <c r="K89" s="15">
        <f>Лист2!K84*3</f>
        <v>8556</v>
      </c>
    </row>
    <row r="90" spans="1:11" ht="15">
      <c r="A90" s="2" t="s">
        <v>89</v>
      </c>
      <c r="B90" s="3"/>
      <c r="C90" s="3"/>
      <c r="D90" s="3"/>
      <c r="E90" s="3"/>
      <c r="F90" s="3"/>
      <c r="G90" s="3"/>
      <c r="H90" s="3"/>
      <c r="I90" s="3"/>
      <c r="J90" s="4"/>
      <c r="K90" s="15"/>
    </row>
    <row r="91" spans="1:11" ht="15.75">
      <c r="A91" s="2"/>
      <c r="B91" s="6" t="s">
        <v>2</v>
      </c>
      <c r="C91" s="6"/>
      <c r="D91" s="3"/>
      <c r="E91" s="3"/>
      <c r="F91" s="3"/>
      <c r="G91" s="3"/>
      <c r="H91" s="3"/>
      <c r="I91" s="3"/>
      <c r="J91" s="4"/>
      <c r="K91" s="14"/>
    </row>
    <row r="92" spans="1:11" ht="15.75">
      <c r="A92" s="7" t="s">
        <v>23</v>
      </c>
      <c r="B92" s="3"/>
      <c r="C92" s="3"/>
      <c r="D92" s="3"/>
      <c r="E92" s="3"/>
      <c r="F92" s="3"/>
      <c r="G92" s="3"/>
      <c r="H92" s="3"/>
      <c r="I92" s="3"/>
      <c r="J92" s="4"/>
      <c r="K92" s="15">
        <f>K65</f>
        <v>4559.5199999999995</v>
      </c>
    </row>
    <row r="93" spans="1:11" ht="15.75">
      <c r="A93" s="7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5">
        <f>K66</f>
        <v>231.84</v>
      </c>
    </row>
    <row r="94" spans="1:11" ht="15.75">
      <c r="A94" s="7" t="s">
        <v>101</v>
      </c>
      <c r="B94" s="3"/>
      <c r="C94" s="3"/>
      <c r="D94" s="3"/>
      <c r="E94" s="3"/>
      <c r="F94" s="3"/>
      <c r="G94" s="3"/>
      <c r="H94" s="3"/>
      <c r="I94" s="3"/>
      <c r="J94" s="4"/>
      <c r="K94" s="15">
        <f>K67</f>
        <v>1700.16</v>
      </c>
    </row>
    <row r="95" spans="1:11" ht="15.75">
      <c r="A95" s="7" t="s">
        <v>102</v>
      </c>
      <c r="B95" s="3"/>
      <c r="C95" s="3"/>
      <c r="D95" s="3"/>
      <c r="E95" s="3"/>
      <c r="F95" s="3"/>
      <c r="G95" s="3"/>
      <c r="H95" s="3"/>
      <c r="I95" s="3"/>
      <c r="J95" s="4"/>
      <c r="K95" s="14">
        <f>K68</f>
        <v>1104</v>
      </c>
    </row>
    <row r="96" spans="1:11" ht="15.75">
      <c r="A96" s="7" t="s">
        <v>103</v>
      </c>
      <c r="B96" s="6"/>
      <c r="C96" s="6"/>
      <c r="D96" s="6"/>
      <c r="E96" s="6"/>
      <c r="F96" s="6"/>
      <c r="G96" s="6"/>
      <c r="H96" s="6"/>
      <c r="I96" s="3"/>
      <c r="J96" s="4"/>
      <c r="K96" s="14"/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8" t="s">
        <v>12</v>
      </c>
      <c r="B104" s="9"/>
      <c r="C104" s="9"/>
      <c r="D104" s="9"/>
      <c r="E104" s="9"/>
      <c r="F104" s="9"/>
      <c r="G104" s="9"/>
      <c r="H104" s="9"/>
      <c r="I104" s="9"/>
      <c r="J104" s="10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19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8" t="s">
        <v>14</v>
      </c>
      <c r="B107" s="9"/>
      <c r="C107" s="9"/>
      <c r="D107" s="9"/>
      <c r="E107" s="9"/>
      <c r="F107" s="9"/>
      <c r="G107" s="9"/>
      <c r="H107" s="9"/>
      <c r="I107" s="9"/>
      <c r="J107" s="10"/>
      <c r="K107" s="15">
        <f>K92+K93+K94+K95</f>
        <v>7595.5199999999995</v>
      </c>
    </row>
    <row r="109" spans="1:12" ht="15">
      <c r="A109" s="2" t="s">
        <v>91</v>
      </c>
      <c r="B109" s="11"/>
      <c r="C109" s="11"/>
      <c r="D109" s="11"/>
      <c r="E109" s="11"/>
      <c r="F109" s="11"/>
      <c r="G109" s="11"/>
      <c r="H109" s="11"/>
      <c r="I109" s="11"/>
      <c r="J109" s="4"/>
      <c r="K109" s="14">
        <v>6462</v>
      </c>
      <c r="L109" s="16"/>
    </row>
    <row r="110" spans="1:11" ht="15">
      <c r="A110" s="21" t="s">
        <v>92</v>
      </c>
      <c r="B110" s="11"/>
      <c r="C110" s="11"/>
      <c r="D110" s="11"/>
      <c r="E110" s="11"/>
      <c r="F110" s="11"/>
      <c r="G110" s="11"/>
      <c r="H110" s="11"/>
      <c r="I110" s="11"/>
      <c r="J110" s="4"/>
      <c r="K110" s="15">
        <f>K89*3+K8</f>
        <v>34960</v>
      </c>
    </row>
    <row r="111" spans="1:11" ht="15">
      <c r="A111" s="22" t="s">
        <v>93</v>
      </c>
      <c r="B111" s="23"/>
      <c r="C111" s="23"/>
      <c r="D111" s="23"/>
      <c r="E111" s="23"/>
      <c r="F111" s="23"/>
      <c r="G111" s="23"/>
      <c r="H111" s="23"/>
      <c r="I111" s="23"/>
      <c r="J111" s="10"/>
      <c r="K111" s="15">
        <f>K107+K80+K53+K26</f>
        <v>31531.519999999997</v>
      </c>
    </row>
    <row r="112" spans="1:11" ht="15">
      <c r="A112" s="21" t="s">
        <v>28</v>
      </c>
      <c r="B112" s="11"/>
      <c r="C112" s="11"/>
      <c r="D112" s="11"/>
      <c r="E112" s="11"/>
      <c r="F112" s="11"/>
      <c r="G112" s="11"/>
      <c r="H112" s="11"/>
      <c r="I112" s="11"/>
      <c r="J112" s="4"/>
      <c r="K112" s="15"/>
    </row>
    <row r="113" spans="1:11" ht="15.75">
      <c r="A113" s="7" t="s">
        <v>23</v>
      </c>
      <c r="B113" s="11"/>
      <c r="C113" s="11"/>
      <c r="D113" s="11"/>
      <c r="E113" s="11"/>
      <c r="F113" s="11"/>
      <c r="G113" s="11"/>
      <c r="H113" s="11"/>
      <c r="I113" s="11"/>
      <c r="J113" s="4"/>
      <c r="K113" s="5"/>
    </row>
    <row r="114" spans="1:11" ht="15.75">
      <c r="A114" s="7" t="s">
        <v>18</v>
      </c>
      <c r="B114" s="11"/>
      <c r="C114" s="11"/>
      <c r="D114" s="11"/>
      <c r="E114" s="11"/>
      <c r="F114" s="11"/>
      <c r="G114" s="11"/>
      <c r="H114" s="11"/>
      <c r="I114" s="11"/>
      <c r="J114" s="4"/>
      <c r="K114" s="5"/>
    </row>
    <row r="115" spans="1:11" ht="15.75">
      <c r="A115" s="24" t="s">
        <v>94</v>
      </c>
      <c r="B115" s="23"/>
      <c r="C115" s="23"/>
      <c r="D115" s="23"/>
      <c r="E115" s="23"/>
      <c r="F115" s="23"/>
      <c r="G115" s="23"/>
      <c r="H115" s="23"/>
      <c r="I115" s="23"/>
      <c r="J115" s="10"/>
      <c r="K115" s="5"/>
    </row>
    <row r="116" spans="1:11" ht="15">
      <c r="A116" s="2" t="s">
        <v>95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96</v>
      </c>
      <c r="B117" s="3"/>
      <c r="C117" s="3"/>
      <c r="D117" s="3"/>
      <c r="E117" s="3"/>
      <c r="F117" s="3"/>
      <c r="G117" s="3"/>
      <c r="H117" s="3"/>
      <c r="I117" s="3"/>
      <c r="J117" s="4"/>
      <c r="K117" s="15">
        <v>9522</v>
      </c>
    </row>
    <row r="118" spans="1:11" ht="15">
      <c r="A118" s="2" t="s">
        <v>97</v>
      </c>
      <c r="B118" s="3"/>
      <c r="C118" s="3"/>
      <c r="D118" s="3"/>
      <c r="E118" s="3"/>
      <c r="F118" s="3"/>
      <c r="G118" s="3"/>
      <c r="H118" s="3"/>
      <c r="I118" s="3"/>
      <c r="J118" s="4"/>
      <c r="K118" s="15" t="s">
        <v>29</v>
      </c>
    </row>
    <row r="119" spans="1:11" ht="15">
      <c r="A119" s="2" t="s">
        <v>98</v>
      </c>
      <c r="B119" s="3"/>
      <c r="C119" s="3"/>
      <c r="D119" s="3"/>
      <c r="E119" s="3"/>
      <c r="F119" s="3"/>
      <c r="G119" s="3"/>
      <c r="H119" s="3"/>
      <c r="I119" s="3"/>
      <c r="J119" s="4"/>
      <c r="K119" s="14"/>
    </row>
    <row r="120" spans="1:11" ht="15">
      <c r="A120" s="25" t="s">
        <v>99</v>
      </c>
      <c r="B120" s="26"/>
      <c r="C120" s="26"/>
      <c r="D120" s="26"/>
      <c r="E120" s="26"/>
      <c r="F120" s="26"/>
      <c r="G120" s="26"/>
      <c r="H120" s="26"/>
      <c r="I120" s="26"/>
      <c r="J120" s="27"/>
      <c r="K120" s="14" t="s">
        <v>29</v>
      </c>
    </row>
    <row r="121" spans="1:11" ht="15">
      <c r="A121" s="2" t="s">
        <v>100</v>
      </c>
      <c r="B121" s="11"/>
      <c r="C121" s="11"/>
      <c r="D121" s="11"/>
      <c r="E121" s="11"/>
      <c r="F121" s="11"/>
      <c r="G121" s="11"/>
      <c r="H121" s="11"/>
      <c r="I121" s="11"/>
      <c r="J121" s="4"/>
      <c r="K121" s="15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tabSelected="1" workbookViewId="0" topLeftCell="T64">
      <selection activeCell="AI102" sqref="AI102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8.6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46</v>
      </c>
      <c r="C2" s="1"/>
      <c r="D2" s="1"/>
      <c r="E2" s="1"/>
      <c r="F2" s="1"/>
      <c r="G2" s="1"/>
      <c r="H2" s="1"/>
      <c r="I2" s="1"/>
      <c r="M2" s="1"/>
      <c r="N2" s="1" t="s">
        <v>50</v>
      </c>
      <c r="O2" s="1"/>
      <c r="P2" s="1"/>
      <c r="Q2" s="1"/>
      <c r="R2" s="1"/>
      <c r="S2" s="1"/>
      <c r="T2" s="1"/>
      <c r="U2" s="1"/>
      <c r="Y2" s="1"/>
      <c r="Z2" s="1" t="s">
        <v>53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47</v>
      </c>
      <c r="B4" s="3"/>
      <c r="C4" s="3"/>
      <c r="D4" s="3"/>
      <c r="E4" s="3"/>
      <c r="F4" s="3"/>
      <c r="G4" s="3"/>
      <c r="H4" s="3"/>
      <c r="I4" s="3"/>
      <c r="J4" s="4"/>
      <c r="K4" s="12" t="s">
        <v>29</v>
      </c>
      <c r="M4" s="2" t="s">
        <v>51</v>
      </c>
      <c r="N4" s="3"/>
      <c r="O4" s="3"/>
      <c r="P4" s="3"/>
      <c r="Q4" s="3"/>
      <c r="R4" s="3"/>
      <c r="S4" s="3"/>
      <c r="T4" s="3"/>
      <c r="U4" s="3"/>
      <c r="V4" s="4"/>
      <c r="W4" s="12" t="s">
        <v>29</v>
      </c>
      <c r="X4" s="16"/>
      <c r="Y4" s="2" t="s">
        <v>54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29</v>
      </c>
    </row>
    <row r="5" spans="1:35" ht="15">
      <c r="A5" s="2" t="s">
        <v>48</v>
      </c>
      <c r="B5" s="3"/>
      <c r="C5" s="3"/>
      <c r="D5" s="3"/>
      <c r="E5" s="3"/>
      <c r="F5" s="3"/>
      <c r="G5" s="3"/>
      <c r="H5" s="3"/>
      <c r="I5" s="3"/>
      <c r="J5" s="4"/>
      <c r="K5" s="12">
        <v>6462</v>
      </c>
      <c r="M5" s="2" t="s">
        <v>52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7915.600000000001</v>
      </c>
      <c r="Y5" s="2" t="s">
        <v>55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8574.320000000002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368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368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368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4">
        <v>7.91</v>
      </c>
      <c r="M8" s="2" t="s">
        <v>49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49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2910.88</v>
      </c>
      <c r="M9" s="2" t="s">
        <v>31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3190.56</v>
      </c>
      <c r="Y9" s="2" t="s">
        <v>32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3190.56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K6*3.75</f>
        <v>1380</v>
      </c>
      <c r="M11" s="7" t="s">
        <v>23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1519.84</v>
      </c>
      <c r="Y11" s="7" t="s">
        <v>23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1519.84</v>
      </c>
    </row>
    <row r="12" spans="1:35" ht="15.75">
      <c r="A12" s="7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77.28</v>
      </c>
      <c r="M12" s="7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77.28</v>
      </c>
      <c r="Y12" s="7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77.28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 t="s">
        <v>29</v>
      </c>
      <c r="M13" s="7" t="s">
        <v>101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566.72</v>
      </c>
      <c r="Y13" s="7" t="s">
        <v>101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566.72</v>
      </c>
    </row>
    <row r="14" spans="1:35" ht="15.75">
      <c r="A14" s="7"/>
      <c r="B14" s="3"/>
      <c r="C14" s="3"/>
      <c r="D14" s="3"/>
      <c r="E14" s="3"/>
      <c r="F14" s="3"/>
      <c r="G14" s="3"/>
      <c r="H14" s="3"/>
      <c r="I14" s="3"/>
      <c r="J14" s="4"/>
      <c r="K14" s="15"/>
      <c r="M14" s="7" t="s">
        <v>102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368</v>
      </c>
      <c r="Y14" s="7" t="s">
        <v>102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368</v>
      </c>
    </row>
    <row r="15" spans="1:35" ht="15.75">
      <c r="A15" s="7" t="s">
        <v>4</v>
      </c>
      <c r="B15" s="6"/>
      <c r="C15" s="6"/>
      <c r="D15" s="6"/>
      <c r="E15" s="6"/>
      <c r="F15" s="6"/>
      <c r="G15" s="6"/>
      <c r="H15" s="6"/>
      <c r="I15" s="3"/>
      <c r="J15" s="4"/>
      <c r="K15" s="14" t="str">
        <f>K19</f>
        <v> </v>
      </c>
      <c r="M15" s="7" t="s">
        <v>103</v>
      </c>
      <c r="N15" s="6"/>
      <c r="O15" s="6"/>
      <c r="P15" s="6"/>
      <c r="Q15" s="6"/>
      <c r="R15" s="6"/>
      <c r="S15" s="6"/>
      <c r="T15" s="6"/>
      <c r="U15" s="3"/>
      <c r="V15" s="4"/>
      <c r="W15" s="14"/>
      <c r="Y15" s="7" t="s">
        <v>103</v>
      </c>
      <c r="Z15" s="6"/>
      <c r="AA15" s="6"/>
      <c r="AB15" s="6"/>
      <c r="AC15" s="6"/>
      <c r="AD15" s="6"/>
      <c r="AE15" s="6"/>
      <c r="AF15" s="6"/>
      <c r="AG15" s="3"/>
      <c r="AH15" s="4"/>
      <c r="AI15" s="14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29</v>
      </c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9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9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9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12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12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12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16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16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16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</f>
        <v>1457.28</v>
      </c>
      <c r="M26" s="8" t="s">
        <v>14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</f>
        <v>2531.84</v>
      </c>
      <c r="Y26" s="8" t="s">
        <v>14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</f>
        <v>2531.84</v>
      </c>
    </row>
    <row r="28" spans="1:33" ht="15.75">
      <c r="A28" s="1"/>
      <c r="B28" s="1"/>
      <c r="C28" s="1"/>
      <c r="D28" s="1"/>
      <c r="E28" s="1"/>
      <c r="F28" s="28" t="s">
        <v>37</v>
      </c>
      <c r="G28" s="1"/>
      <c r="H28" s="1"/>
      <c r="I28" s="1"/>
      <c r="M28" s="1"/>
      <c r="N28" s="1"/>
      <c r="O28" s="1"/>
      <c r="P28" s="1"/>
      <c r="Q28" s="1"/>
      <c r="R28" s="28" t="s">
        <v>35</v>
      </c>
      <c r="S28" s="1"/>
      <c r="T28" s="1"/>
      <c r="U28" s="1"/>
      <c r="Y28" s="1"/>
      <c r="Z28" s="1"/>
      <c r="AA28" s="1"/>
      <c r="AB28" s="1"/>
      <c r="AC28" s="1"/>
      <c r="AD28" s="28" t="s">
        <v>33</v>
      </c>
      <c r="AE28" s="1"/>
      <c r="AF28" s="1"/>
      <c r="AG28" s="1"/>
    </row>
    <row r="29" spans="1:36" ht="15">
      <c r="A29" s="2" t="s">
        <v>61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29</v>
      </c>
      <c r="M29" s="2" t="s">
        <v>58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29</v>
      </c>
      <c r="X29" s="16"/>
      <c r="Y29" s="2" t="s">
        <v>56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29</v>
      </c>
      <c r="AJ29" s="16"/>
    </row>
    <row r="30" spans="1:35" ht="15">
      <c r="A30" s="2" t="s">
        <v>62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9233.04</v>
      </c>
      <c r="M30" s="2" t="s">
        <v>59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K30+K34-K51</f>
        <v>7329.200000000001</v>
      </c>
      <c r="Y30" s="2" t="s">
        <v>57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W30+W34-W51</f>
        <v>7649.360000000001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368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368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368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4">
        <v>7.75</v>
      </c>
      <c r="M33" s="2" t="s">
        <v>60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7.75</v>
      </c>
      <c r="Y33" s="2" t="s">
        <v>49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7.75</v>
      </c>
    </row>
    <row r="34" spans="1:35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2852</v>
      </c>
      <c r="M34" s="2" t="s">
        <v>36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2852</v>
      </c>
      <c r="Y34" s="2" t="s">
        <v>34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2852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23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1519.84</v>
      </c>
      <c r="M36" s="7" t="s">
        <v>23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1519.84</v>
      </c>
      <c r="Y36" s="7" t="s">
        <v>23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1519.84</v>
      </c>
    </row>
    <row r="37" spans="1:35" ht="15.75">
      <c r="A37" s="7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77.28</v>
      </c>
      <c r="M37" s="7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77.28</v>
      </c>
      <c r="Y37" s="7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77.28</v>
      </c>
    </row>
    <row r="38" spans="1:35" ht="15.75">
      <c r="A38" s="7" t="s">
        <v>101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566.72</v>
      </c>
      <c r="M38" s="7" t="s">
        <v>101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566.72</v>
      </c>
      <c r="Y38" s="7" t="s">
        <v>101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566.72</v>
      </c>
    </row>
    <row r="39" spans="1:35" ht="15.75">
      <c r="A39" s="7" t="s">
        <v>102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368</v>
      </c>
      <c r="M39" s="7" t="s">
        <v>102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368</v>
      </c>
      <c r="Y39" s="7" t="s">
        <v>102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368</v>
      </c>
    </row>
    <row r="40" spans="1:35" ht="15.75">
      <c r="A40" s="7" t="s">
        <v>103</v>
      </c>
      <c r="B40" s="6"/>
      <c r="C40" s="6"/>
      <c r="D40" s="6"/>
      <c r="E40" s="6"/>
      <c r="F40" s="6"/>
      <c r="G40" s="6"/>
      <c r="H40" s="6"/>
      <c r="I40" s="3"/>
      <c r="J40" s="4"/>
      <c r="K40" s="14">
        <f>K42</f>
        <v>2224</v>
      </c>
      <c r="M40" s="7" t="s">
        <v>103</v>
      </c>
      <c r="N40" s="6"/>
      <c r="O40" s="6"/>
      <c r="P40" s="6"/>
      <c r="Q40" s="6"/>
      <c r="R40" s="6"/>
      <c r="S40" s="6"/>
      <c r="T40" s="6"/>
      <c r="U40" s="3"/>
      <c r="V40" s="4"/>
      <c r="W40" s="14"/>
      <c r="Y40" s="7" t="s">
        <v>103</v>
      </c>
      <c r="Z40" s="6"/>
      <c r="AA40" s="6"/>
      <c r="AB40" s="6"/>
      <c r="AC40" s="6"/>
      <c r="AD40" s="6"/>
      <c r="AE40" s="6"/>
      <c r="AF40" s="6"/>
      <c r="AG40" s="3"/>
      <c r="AH40" s="4"/>
      <c r="AI40" s="14"/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>
        <v>2224</v>
      </c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8" t="s">
        <v>9</v>
      </c>
      <c r="B45" s="9"/>
      <c r="C45" s="9"/>
      <c r="D45" s="9"/>
      <c r="E45" s="9"/>
      <c r="F45" s="9"/>
      <c r="G45" s="9"/>
      <c r="H45" s="9"/>
      <c r="I45" s="9"/>
      <c r="J45" s="10"/>
      <c r="K45" s="5"/>
      <c r="M45" s="8" t="s">
        <v>9</v>
      </c>
      <c r="N45" s="9"/>
      <c r="O45" s="9"/>
      <c r="P45" s="9"/>
      <c r="Q45" s="9"/>
      <c r="R45" s="9"/>
      <c r="S45" s="9"/>
      <c r="T45" s="9"/>
      <c r="U45" s="9"/>
      <c r="V45" s="10"/>
      <c r="W45" s="5"/>
      <c r="Y45" s="8" t="s">
        <v>9</v>
      </c>
      <c r="Z45" s="9"/>
      <c r="AA45" s="9"/>
      <c r="AB45" s="9"/>
      <c r="AC45" s="9"/>
      <c r="AD45" s="9"/>
      <c r="AE45" s="9"/>
      <c r="AF45" s="9"/>
      <c r="AG45" s="9"/>
      <c r="AH45" s="10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8" t="s">
        <v>12</v>
      </c>
      <c r="B48" s="9"/>
      <c r="C48" s="9"/>
      <c r="D48" s="9"/>
      <c r="E48" s="9"/>
      <c r="F48" s="9"/>
      <c r="G48" s="9"/>
      <c r="H48" s="9"/>
      <c r="I48" s="9"/>
      <c r="J48" s="10"/>
      <c r="K48" s="5"/>
      <c r="M48" s="8" t="s">
        <v>12</v>
      </c>
      <c r="N48" s="9"/>
      <c r="O48" s="9"/>
      <c r="P48" s="9"/>
      <c r="Q48" s="9"/>
      <c r="R48" s="9"/>
      <c r="S48" s="9"/>
      <c r="T48" s="9"/>
      <c r="U48" s="9"/>
      <c r="V48" s="10"/>
      <c r="W48" s="5"/>
      <c r="Y48" s="8" t="s">
        <v>12</v>
      </c>
      <c r="Z48" s="9"/>
      <c r="AA48" s="9"/>
      <c r="AB48" s="9"/>
      <c r="AC48" s="9"/>
      <c r="AD48" s="9"/>
      <c r="AE48" s="9"/>
      <c r="AF48" s="9"/>
      <c r="AG48" s="9"/>
      <c r="AH48" s="10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16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16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16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8" t="s">
        <v>14</v>
      </c>
      <c r="B51" s="9"/>
      <c r="C51" s="9"/>
      <c r="D51" s="9"/>
      <c r="E51" s="9"/>
      <c r="F51" s="9"/>
      <c r="G51" s="9"/>
      <c r="H51" s="9"/>
      <c r="I51" s="9"/>
      <c r="J51" s="10"/>
      <c r="K51" s="15">
        <f>K36+K37+K38+K39+K40</f>
        <v>4755.84</v>
      </c>
      <c r="M51" s="8" t="s">
        <v>14</v>
      </c>
      <c r="N51" s="9"/>
      <c r="O51" s="9"/>
      <c r="P51" s="9"/>
      <c r="Q51" s="9"/>
      <c r="R51" s="9"/>
      <c r="S51" s="9"/>
      <c r="T51" s="9"/>
      <c r="U51" s="9"/>
      <c r="V51" s="10"/>
      <c r="W51" s="15">
        <f>W36+W37+W38+W39</f>
        <v>2531.84</v>
      </c>
      <c r="Y51" s="8" t="s">
        <v>14</v>
      </c>
      <c r="Z51" s="9"/>
      <c r="AA51" s="9"/>
      <c r="AB51" s="9"/>
      <c r="AC51" s="9"/>
      <c r="AD51" s="9"/>
      <c r="AE51" s="9"/>
      <c r="AF51" s="9"/>
      <c r="AG51" s="9"/>
      <c r="AH51" s="10"/>
      <c r="AI51" s="15">
        <f>W51</f>
        <v>2531.84</v>
      </c>
    </row>
    <row r="53" spans="5:30" ht="12.75">
      <c r="E53" s="17" t="s">
        <v>20</v>
      </c>
      <c r="R53" s="18" t="s">
        <v>21</v>
      </c>
      <c r="AD53" s="18" t="s">
        <v>22</v>
      </c>
    </row>
    <row r="54" spans="1:35" ht="15">
      <c r="A54" s="2" t="s">
        <v>63</v>
      </c>
      <c r="B54" s="3"/>
      <c r="C54" s="3"/>
      <c r="D54" s="3"/>
      <c r="E54" s="3"/>
      <c r="F54" s="3"/>
      <c r="G54" s="3"/>
      <c r="H54" s="3"/>
      <c r="I54" s="3"/>
      <c r="J54" s="4"/>
      <c r="K54" s="12" t="s">
        <v>29</v>
      </c>
      <c r="L54" s="16"/>
      <c r="M54" s="2" t="s">
        <v>65</v>
      </c>
      <c r="N54" s="3"/>
      <c r="O54" s="3"/>
      <c r="P54" s="3"/>
      <c r="Q54" s="3"/>
      <c r="R54" s="3"/>
      <c r="S54" s="3"/>
      <c r="T54" s="3"/>
      <c r="U54" s="3"/>
      <c r="V54" s="4"/>
      <c r="W54" s="19"/>
      <c r="X54" s="16"/>
      <c r="Y54" s="2" t="s">
        <v>67</v>
      </c>
      <c r="Z54" s="3"/>
      <c r="AA54" s="3"/>
      <c r="AB54" s="3"/>
      <c r="AC54" s="3"/>
      <c r="AD54" s="3"/>
      <c r="AE54" s="3"/>
      <c r="AF54" s="3"/>
      <c r="AG54" s="3"/>
      <c r="AH54" s="4"/>
      <c r="AI54" s="19"/>
    </row>
    <row r="55" spans="1:35" ht="15">
      <c r="A55" s="2" t="s">
        <v>64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AI30+AI34-AI51</f>
        <v>7969.52</v>
      </c>
      <c r="M55" s="2" t="s">
        <v>66</v>
      </c>
      <c r="N55" s="3"/>
      <c r="O55" s="3"/>
      <c r="P55" s="3"/>
      <c r="Q55" s="3"/>
      <c r="R55" s="3"/>
      <c r="S55" s="3"/>
      <c r="T55" s="3"/>
      <c r="U55" s="3"/>
      <c r="V55" s="4"/>
      <c r="W55" s="12">
        <f>K55+K59-K76</f>
        <v>8289.68</v>
      </c>
      <c r="Y55" s="2" t="s">
        <v>68</v>
      </c>
      <c r="Z55" s="3"/>
      <c r="AA55" s="3"/>
      <c r="AB55" s="3"/>
      <c r="AC55" s="3"/>
      <c r="AD55" s="3"/>
      <c r="AE55" s="3"/>
      <c r="AF55" s="3"/>
      <c r="AG55" s="3"/>
      <c r="AH55" s="4"/>
      <c r="AI55" s="15">
        <f>W55+W59-W76</f>
        <v>8609.84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3">
        <f>K31</f>
        <v>368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</f>
        <v>368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</f>
        <v>368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4">
        <f>K32</f>
        <v>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8</v>
      </c>
    </row>
    <row r="58" spans="1:35" ht="15">
      <c r="A58" s="2" t="s">
        <v>49</v>
      </c>
      <c r="B58" s="3"/>
      <c r="C58" s="3"/>
      <c r="D58" s="3"/>
      <c r="E58" s="3"/>
      <c r="F58" s="3"/>
      <c r="G58" s="3"/>
      <c r="H58" s="3"/>
      <c r="I58" s="3"/>
      <c r="J58" s="4"/>
      <c r="K58" s="14">
        <f>K33</f>
        <v>7.75</v>
      </c>
      <c r="M58" s="2" t="s">
        <v>49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7.75</v>
      </c>
      <c r="Y58" s="2" t="s">
        <v>49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7.75</v>
      </c>
    </row>
    <row r="59" spans="1:35" ht="15">
      <c r="A59" s="2" t="s">
        <v>39</v>
      </c>
      <c r="B59" s="3"/>
      <c r="C59" s="3"/>
      <c r="D59" s="3"/>
      <c r="E59" s="3"/>
      <c r="F59" s="3"/>
      <c r="G59" s="3"/>
      <c r="H59" s="3"/>
      <c r="I59" s="3"/>
      <c r="J59" s="4"/>
      <c r="K59" s="15">
        <f>K34</f>
        <v>2852</v>
      </c>
      <c r="M59" s="2" t="s">
        <v>40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2852</v>
      </c>
      <c r="Y59" s="2" t="s">
        <v>41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2852</v>
      </c>
    </row>
    <row r="60" spans="1:35" ht="15.75">
      <c r="A60" s="2"/>
      <c r="B60" s="6" t="s">
        <v>2</v>
      </c>
      <c r="C60" s="6"/>
      <c r="D60" s="3"/>
      <c r="E60" s="3"/>
      <c r="F60" s="3"/>
      <c r="G60" s="3"/>
      <c r="H60" s="3"/>
      <c r="I60" s="3"/>
      <c r="J60" s="4"/>
      <c r="K60" s="5"/>
      <c r="M60" s="2"/>
      <c r="N60" s="6" t="s">
        <v>2</v>
      </c>
      <c r="O60" s="6"/>
      <c r="P60" s="3"/>
      <c r="Q60" s="3"/>
      <c r="R60" s="3"/>
      <c r="S60" s="3"/>
      <c r="T60" s="3"/>
      <c r="U60" s="3"/>
      <c r="V60" s="4"/>
      <c r="W60" s="5"/>
      <c r="Y60" s="2"/>
      <c r="Z60" s="6" t="s">
        <v>2</v>
      </c>
      <c r="AA60" s="6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7" t="s">
        <v>23</v>
      </c>
      <c r="B61" s="3"/>
      <c r="C61" s="3"/>
      <c r="D61" s="3"/>
      <c r="E61" s="3"/>
      <c r="F61" s="3"/>
      <c r="G61" s="3"/>
      <c r="H61" s="3"/>
      <c r="I61" s="3"/>
      <c r="J61" s="4"/>
      <c r="K61" s="15">
        <f>K36</f>
        <v>1519.84</v>
      </c>
      <c r="M61" s="7" t="s">
        <v>23</v>
      </c>
      <c r="N61" s="3"/>
      <c r="O61" s="3"/>
      <c r="P61" s="3"/>
      <c r="Q61" s="3"/>
      <c r="R61" s="3"/>
      <c r="S61" s="3"/>
      <c r="T61" s="3"/>
      <c r="U61" s="3"/>
      <c r="V61" s="4"/>
      <c r="W61" s="15">
        <f>K61</f>
        <v>1519.84</v>
      </c>
      <c r="Y61" s="7" t="s">
        <v>23</v>
      </c>
      <c r="Z61" s="3"/>
      <c r="AA61" s="3"/>
      <c r="AB61" s="3"/>
      <c r="AC61" s="3"/>
      <c r="AD61" s="3"/>
      <c r="AE61" s="3"/>
      <c r="AF61" s="3"/>
      <c r="AG61" s="3"/>
      <c r="AH61" s="4"/>
      <c r="AI61" s="15">
        <f>W61</f>
        <v>1519.84</v>
      </c>
    </row>
    <row r="62" spans="1:35" ht="15.75">
      <c r="A62" s="7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5">
        <f>K37</f>
        <v>77.28</v>
      </c>
      <c r="M62" s="7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77.28</v>
      </c>
      <c r="Y62" s="7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77.28</v>
      </c>
    </row>
    <row r="63" spans="1:35" ht="15.75">
      <c r="A63" s="7" t="s">
        <v>101</v>
      </c>
      <c r="B63" s="3"/>
      <c r="C63" s="3"/>
      <c r="D63" s="3"/>
      <c r="E63" s="3"/>
      <c r="F63" s="3"/>
      <c r="G63" s="3"/>
      <c r="H63" s="3"/>
      <c r="I63" s="3"/>
      <c r="J63" s="4"/>
      <c r="K63" s="15">
        <f>K38</f>
        <v>566.72</v>
      </c>
      <c r="M63" s="7" t="s">
        <v>101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566.72</v>
      </c>
      <c r="Y63" s="7" t="s">
        <v>101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566.72</v>
      </c>
    </row>
    <row r="64" spans="1:35" ht="15.75">
      <c r="A64" s="7" t="s">
        <v>102</v>
      </c>
      <c r="B64" s="3"/>
      <c r="C64" s="3"/>
      <c r="D64" s="3"/>
      <c r="E64" s="3"/>
      <c r="F64" s="3"/>
      <c r="G64" s="3"/>
      <c r="H64" s="3"/>
      <c r="I64" s="3"/>
      <c r="J64" s="4"/>
      <c r="K64" s="15">
        <f>K39</f>
        <v>368</v>
      </c>
      <c r="M64" s="7" t="s">
        <v>102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368</v>
      </c>
      <c r="Y64" s="7" t="s">
        <v>102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368</v>
      </c>
    </row>
    <row r="65" spans="1:35" ht="15.75">
      <c r="A65" s="7" t="s">
        <v>103</v>
      </c>
      <c r="B65" s="6"/>
      <c r="C65" s="6"/>
      <c r="D65" s="6"/>
      <c r="E65" s="6"/>
      <c r="F65" s="6"/>
      <c r="G65" s="6"/>
      <c r="H65" s="6"/>
      <c r="I65" s="3"/>
      <c r="J65" s="4"/>
      <c r="K65" s="14"/>
      <c r="M65" s="7" t="s">
        <v>103</v>
      </c>
      <c r="N65" s="6"/>
      <c r="O65" s="6"/>
      <c r="P65" s="6"/>
      <c r="Q65" s="6"/>
      <c r="R65" s="6"/>
      <c r="S65" s="6"/>
      <c r="T65" s="6"/>
      <c r="U65" s="3"/>
      <c r="V65" s="4"/>
      <c r="W65" s="14"/>
      <c r="Y65" s="7" t="s">
        <v>103</v>
      </c>
      <c r="Z65" s="6"/>
      <c r="AA65" s="6"/>
      <c r="AB65" s="6"/>
      <c r="AC65" s="6"/>
      <c r="AD65" s="6"/>
      <c r="AE65" s="6"/>
      <c r="AF65" s="6"/>
      <c r="AG65" s="3"/>
      <c r="AH65" s="4"/>
      <c r="AI65" s="14"/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8" t="s">
        <v>9</v>
      </c>
      <c r="B70" s="9"/>
      <c r="C70" s="9"/>
      <c r="D70" s="9"/>
      <c r="E70" s="9"/>
      <c r="F70" s="9"/>
      <c r="G70" s="9"/>
      <c r="H70" s="9"/>
      <c r="I70" s="9"/>
      <c r="J70" s="10"/>
      <c r="K70" s="5"/>
      <c r="M70" s="8" t="s">
        <v>9</v>
      </c>
      <c r="N70" s="9"/>
      <c r="O70" s="9"/>
      <c r="P70" s="9"/>
      <c r="Q70" s="9"/>
      <c r="R70" s="9"/>
      <c r="S70" s="9"/>
      <c r="T70" s="9"/>
      <c r="U70" s="9"/>
      <c r="V70" s="10"/>
      <c r="W70" s="5"/>
      <c r="Y70" s="8" t="s">
        <v>9</v>
      </c>
      <c r="Z70" s="9"/>
      <c r="AA70" s="9"/>
      <c r="AB70" s="9"/>
      <c r="AC70" s="9"/>
      <c r="AD70" s="9"/>
      <c r="AE70" s="9"/>
      <c r="AF70" s="9"/>
      <c r="AG70" s="9"/>
      <c r="AH70" s="10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8" t="s">
        <v>12</v>
      </c>
      <c r="B73" s="9"/>
      <c r="C73" s="9"/>
      <c r="D73" s="9"/>
      <c r="E73" s="9"/>
      <c r="F73" s="9"/>
      <c r="G73" s="9"/>
      <c r="H73" s="9"/>
      <c r="I73" s="9"/>
      <c r="J73" s="10"/>
      <c r="K73" s="5"/>
      <c r="M73" s="8" t="s">
        <v>12</v>
      </c>
      <c r="N73" s="9"/>
      <c r="O73" s="9"/>
      <c r="P73" s="9"/>
      <c r="Q73" s="9"/>
      <c r="R73" s="9"/>
      <c r="S73" s="9"/>
      <c r="T73" s="9"/>
      <c r="U73" s="9"/>
      <c r="V73" s="10"/>
      <c r="W73" s="5"/>
      <c r="Y73" s="8" t="s">
        <v>12</v>
      </c>
      <c r="Z73" s="9"/>
      <c r="AA73" s="9"/>
      <c r="AB73" s="9"/>
      <c r="AC73" s="9"/>
      <c r="AD73" s="9"/>
      <c r="AE73" s="9"/>
      <c r="AF73" s="9"/>
      <c r="AG73" s="9"/>
      <c r="AH73" s="10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16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16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16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8" t="s">
        <v>14</v>
      </c>
      <c r="B76" s="9"/>
      <c r="C76" s="9"/>
      <c r="D76" s="9"/>
      <c r="E76" s="9"/>
      <c r="F76" s="9"/>
      <c r="G76" s="9"/>
      <c r="H76" s="9"/>
      <c r="I76" s="9"/>
      <c r="J76" s="10"/>
      <c r="K76" s="15">
        <f>K61+K62+K63+K64</f>
        <v>2531.84</v>
      </c>
      <c r="M76" s="8" t="s">
        <v>14</v>
      </c>
      <c r="N76" s="9"/>
      <c r="O76" s="9"/>
      <c r="P76" s="9"/>
      <c r="Q76" s="9"/>
      <c r="R76" s="9"/>
      <c r="S76" s="9"/>
      <c r="T76" s="9"/>
      <c r="U76" s="9"/>
      <c r="V76" s="10"/>
      <c r="W76" s="15">
        <f>K76</f>
        <v>2531.84</v>
      </c>
      <c r="Y76" s="8" t="s">
        <v>14</v>
      </c>
      <c r="Z76" s="9"/>
      <c r="AA76" s="9"/>
      <c r="AB76" s="9"/>
      <c r="AC76" s="9"/>
      <c r="AD76" s="9"/>
      <c r="AE76" s="9"/>
      <c r="AF76" s="9"/>
      <c r="AG76" s="9"/>
      <c r="AH76" s="10"/>
      <c r="AI76" s="15">
        <f>W76</f>
        <v>2531.84</v>
      </c>
    </row>
    <row r="78" spans="5:30" ht="12.75">
      <c r="E78" s="17" t="s">
        <v>24</v>
      </c>
      <c r="R78" s="18" t="s">
        <v>25</v>
      </c>
      <c r="AD78" s="18" t="s">
        <v>26</v>
      </c>
    </row>
    <row r="79" spans="1:36" ht="15">
      <c r="A79" s="2" t="s">
        <v>73</v>
      </c>
      <c r="B79" s="3"/>
      <c r="C79" s="3"/>
      <c r="D79" s="3"/>
      <c r="E79" s="3"/>
      <c r="F79" s="3"/>
      <c r="G79" s="3"/>
      <c r="H79" s="3"/>
      <c r="I79" s="3"/>
      <c r="J79" s="4"/>
      <c r="K79" s="19"/>
      <c r="M79" s="2" t="s">
        <v>71</v>
      </c>
      <c r="N79" s="3"/>
      <c r="O79" s="3"/>
      <c r="P79" s="3"/>
      <c r="Q79" s="3"/>
      <c r="R79" s="3"/>
      <c r="S79" s="3"/>
      <c r="T79" s="3"/>
      <c r="U79" s="3"/>
      <c r="V79" s="4"/>
      <c r="W79" s="15" t="s">
        <v>29</v>
      </c>
      <c r="X79" s="20"/>
      <c r="Y79" s="2" t="s">
        <v>69</v>
      </c>
      <c r="Z79" s="3"/>
      <c r="AA79" s="3"/>
      <c r="AB79" s="3"/>
      <c r="AC79" s="3"/>
      <c r="AD79" s="3"/>
      <c r="AE79" s="3"/>
      <c r="AF79" s="3"/>
      <c r="AG79" s="3"/>
      <c r="AH79" s="4"/>
      <c r="AI79" s="19"/>
      <c r="AJ79" s="20"/>
    </row>
    <row r="80" spans="1:35" ht="15">
      <c r="A80" s="2" t="s">
        <v>74</v>
      </c>
      <c r="B80" s="3"/>
      <c r="C80" s="3"/>
      <c r="D80" s="3"/>
      <c r="E80" s="3"/>
      <c r="F80" s="3"/>
      <c r="G80" s="3"/>
      <c r="H80" s="3"/>
      <c r="I80" s="3"/>
      <c r="J80" s="4"/>
      <c r="K80" s="15">
        <f>AI55+AI59-AI76</f>
        <v>8930</v>
      </c>
      <c r="M80" s="2" t="s">
        <v>72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K80+K84-K101</f>
        <v>9250.16</v>
      </c>
      <c r="Y80" s="2" t="s">
        <v>70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W80+W84-W101</f>
        <v>9570.32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3">
        <f>K56</f>
        <v>368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3">
        <f>K81</f>
        <v>368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3">
        <f>W81</f>
        <v>368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4">
        <f>K57</f>
        <v>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4">
        <f>K82</f>
        <v>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4">
        <f>W82</f>
        <v>8</v>
      </c>
    </row>
    <row r="83" spans="1:35" ht="15">
      <c r="A83" s="2" t="s">
        <v>49</v>
      </c>
      <c r="B83" s="3"/>
      <c r="C83" s="3"/>
      <c r="D83" s="3"/>
      <c r="E83" s="3"/>
      <c r="F83" s="3"/>
      <c r="G83" s="3"/>
      <c r="H83" s="3"/>
      <c r="I83" s="3"/>
      <c r="J83" s="4"/>
      <c r="K83" s="14">
        <f>K58</f>
        <v>7.75</v>
      </c>
      <c r="M83" s="2" t="s">
        <v>49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7.75</v>
      </c>
      <c r="Y83" s="2" t="s">
        <v>49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7.75</v>
      </c>
    </row>
    <row r="84" spans="1:35" ht="15">
      <c r="A84" s="2" t="s">
        <v>44</v>
      </c>
      <c r="B84" s="3"/>
      <c r="C84" s="3"/>
      <c r="D84" s="3"/>
      <c r="E84" s="3"/>
      <c r="F84" s="3"/>
      <c r="G84" s="3"/>
      <c r="H84" s="3"/>
      <c r="I84" s="3"/>
      <c r="J84" s="4"/>
      <c r="K84" s="15">
        <f>K59</f>
        <v>2852</v>
      </c>
      <c r="M84" s="2" t="s">
        <v>43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2852</v>
      </c>
      <c r="Y84" s="2" t="s">
        <v>42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2852</v>
      </c>
    </row>
    <row r="85" spans="1:35" ht="15.75">
      <c r="A85" s="2"/>
      <c r="B85" s="6" t="s">
        <v>2</v>
      </c>
      <c r="C85" s="6"/>
      <c r="D85" s="3"/>
      <c r="E85" s="3"/>
      <c r="F85" s="3"/>
      <c r="G85" s="3"/>
      <c r="H85" s="3"/>
      <c r="I85" s="3"/>
      <c r="J85" s="4"/>
      <c r="K85" s="5"/>
      <c r="M85" s="2"/>
      <c r="N85" s="6" t="s">
        <v>2</v>
      </c>
      <c r="O85" s="6"/>
      <c r="P85" s="3"/>
      <c r="Q85" s="3"/>
      <c r="R85" s="3"/>
      <c r="S85" s="3"/>
      <c r="T85" s="3"/>
      <c r="U85" s="3"/>
      <c r="V85" s="4"/>
      <c r="W85" s="5"/>
      <c r="Y85" s="2"/>
      <c r="Z85" s="6" t="s">
        <v>2</v>
      </c>
      <c r="AA85" s="6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7" t="s">
        <v>23</v>
      </c>
      <c r="B86" s="3"/>
      <c r="C86" s="3"/>
      <c r="D86" s="3"/>
      <c r="E86" s="3"/>
      <c r="F86" s="3"/>
      <c r="G86" s="3"/>
      <c r="H86" s="3"/>
      <c r="I86" s="3"/>
      <c r="J86" s="4"/>
      <c r="K86" s="15">
        <f>K61</f>
        <v>1519.84</v>
      </c>
      <c r="M86" s="7" t="s">
        <v>23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1519.84</v>
      </c>
      <c r="Y86" s="7" t="s">
        <v>23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1519.84</v>
      </c>
    </row>
    <row r="87" spans="1:35" ht="15.75">
      <c r="A87" s="7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5">
        <f>K62</f>
        <v>77.28</v>
      </c>
      <c r="M87" s="7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5">
        <f>K87</f>
        <v>77.28</v>
      </c>
      <c r="Y87" s="7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5">
        <f>W87</f>
        <v>77.28</v>
      </c>
    </row>
    <row r="88" spans="1:35" ht="15.75">
      <c r="A88" s="7" t="s">
        <v>101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K63</f>
        <v>566.72</v>
      </c>
      <c r="M88" s="7" t="s">
        <v>101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566.72</v>
      </c>
      <c r="Y88" s="7" t="s">
        <v>101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566.72</v>
      </c>
    </row>
    <row r="89" spans="1:35" ht="15.75">
      <c r="A89" s="7" t="s">
        <v>102</v>
      </c>
      <c r="B89" s="3"/>
      <c r="C89" s="3"/>
      <c r="D89" s="3"/>
      <c r="E89" s="3"/>
      <c r="F89" s="3"/>
      <c r="G89" s="3"/>
      <c r="H89" s="3"/>
      <c r="I89" s="3"/>
      <c r="J89" s="4"/>
      <c r="K89" s="15">
        <f>K64</f>
        <v>368</v>
      </c>
      <c r="M89" s="7" t="s">
        <v>102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368</v>
      </c>
      <c r="Y89" s="7" t="s">
        <v>102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W89*2</f>
        <v>736</v>
      </c>
    </row>
    <row r="90" spans="1:35" ht="15.75">
      <c r="A90" s="7" t="s">
        <v>103</v>
      </c>
      <c r="B90" s="6"/>
      <c r="C90" s="6"/>
      <c r="D90" s="6"/>
      <c r="E90" s="6"/>
      <c r="F90" s="6"/>
      <c r="G90" s="6"/>
      <c r="H90" s="6"/>
      <c r="I90" s="3"/>
      <c r="J90" s="4"/>
      <c r="K90" s="14" t="s">
        <v>29</v>
      </c>
      <c r="M90" s="7" t="s">
        <v>103</v>
      </c>
      <c r="N90" s="6"/>
      <c r="O90" s="6"/>
      <c r="P90" s="6"/>
      <c r="Q90" s="6"/>
      <c r="R90" s="6"/>
      <c r="S90" s="6"/>
      <c r="T90" s="6"/>
      <c r="U90" s="3"/>
      <c r="V90" s="4"/>
      <c r="W90" s="14" t="str">
        <f>W94</f>
        <v> </v>
      </c>
      <c r="Y90" s="7" t="s">
        <v>103</v>
      </c>
      <c r="Z90" s="6"/>
      <c r="AA90" s="6"/>
      <c r="AB90" s="6"/>
      <c r="AC90" s="6"/>
      <c r="AD90" s="6"/>
      <c r="AE90" s="6"/>
      <c r="AF90" s="6"/>
      <c r="AG90" s="3"/>
      <c r="AH90" s="4"/>
      <c r="AI90" s="14"/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 t="s">
        <v>29</v>
      </c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8" t="s">
        <v>9</v>
      </c>
      <c r="B95" s="9"/>
      <c r="C95" s="9"/>
      <c r="D95" s="9"/>
      <c r="E95" s="9"/>
      <c r="F95" s="9"/>
      <c r="G95" s="9"/>
      <c r="H95" s="9"/>
      <c r="I95" s="9"/>
      <c r="J95" s="10"/>
      <c r="K95" s="5"/>
      <c r="M95" s="8" t="s">
        <v>9</v>
      </c>
      <c r="N95" s="9"/>
      <c r="O95" s="9"/>
      <c r="P95" s="9"/>
      <c r="Q95" s="9"/>
      <c r="R95" s="9"/>
      <c r="S95" s="9"/>
      <c r="T95" s="9"/>
      <c r="U95" s="9"/>
      <c r="V95" s="10"/>
      <c r="W95" s="5" t="s">
        <v>29</v>
      </c>
      <c r="Y95" s="8" t="s">
        <v>9</v>
      </c>
      <c r="Z95" s="9"/>
      <c r="AA95" s="9"/>
      <c r="AB95" s="9"/>
      <c r="AC95" s="9"/>
      <c r="AD95" s="9"/>
      <c r="AE95" s="9"/>
      <c r="AF95" s="9"/>
      <c r="AG95" s="9"/>
      <c r="AH95" s="10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12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12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12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45</v>
      </c>
      <c r="B100" s="3"/>
      <c r="C100" s="3"/>
      <c r="D100" s="3"/>
      <c r="E100" s="3"/>
      <c r="F100" s="3"/>
      <c r="G100" s="3"/>
      <c r="H100" s="3"/>
      <c r="I100" s="3"/>
      <c r="J100" s="4"/>
      <c r="K100" s="5" t="s">
        <v>29</v>
      </c>
      <c r="M100" s="2" t="s">
        <v>27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6" ht="15">
      <c r="A101" s="8" t="s">
        <v>14</v>
      </c>
      <c r="B101" s="9"/>
      <c r="C101" s="9"/>
      <c r="D101" s="9"/>
      <c r="E101" s="9"/>
      <c r="F101" s="9"/>
      <c r="G101" s="9"/>
      <c r="H101" s="9"/>
      <c r="I101" s="9"/>
      <c r="J101" s="10"/>
      <c r="K101" s="15">
        <f>K76</f>
        <v>2531.84</v>
      </c>
      <c r="M101" s="8" t="s">
        <v>14</v>
      </c>
      <c r="N101" s="9"/>
      <c r="O101" s="9"/>
      <c r="P101" s="9"/>
      <c r="Q101" s="9"/>
      <c r="R101" s="9"/>
      <c r="S101" s="9"/>
      <c r="T101" s="9"/>
      <c r="U101" s="9"/>
      <c r="V101" s="10"/>
      <c r="W101" s="15">
        <f>K101</f>
        <v>2531.84</v>
      </c>
      <c r="Y101" s="8" t="s">
        <v>14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15">
        <f>AI86+AI87+AI88+AI89</f>
        <v>2899.84</v>
      </c>
      <c r="AJ101" s="20"/>
    </row>
    <row r="103" ht="12.75">
      <c r="AI103" s="20" t="s">
        <v>29</v>
      </c>
    </row>
    <row r="104" ht="12.75">
      <c r="AI104" s="29">
        <f>AI80+AI84-AI101</f>
        <v>9522.48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2013-02-01T18:00:29Z</cp:lastPrinted>
  <dcterms:created xsi:type="dcterms:W3CDTF">2012-04-11T04:13:08Z</dcterms:created>
  <dcterms:modified xsi:type="dcterms:W3CDTF">2016-02-29T07:55:45Z</dcterms:modified>
  <cp:category/>
  <cp:version/>
  <cp:contentType/>
  <cp:contentStatus/>
</cp:coreProperties>
</file>