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<sst xmlns="http://schemas.openxmlformats.org/spreadsheetml/2006/main" count="441" uniqueCount="102">
  <si>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</si>
  <si>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</si>
  <si>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</si>
  <si>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</si>
  <si>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</si>
  <si>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</si>
  <si>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</si>
  <si>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</si>
  <si>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</si>
  <si>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</si>
  <si>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</si>
  <si>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</si>
  <si>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</si>
  <si>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</si>
  <si>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</si>
  <si>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</si>
  <si>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</si>
  <si>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</si>
  <si>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</si>
  <si>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</si>
  <si>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</si>
  <si>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</si>
  <si>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</si>
  <si>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</si>
  <si>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</si>
  <si>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</si>
  <si>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</si>
  <si>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</si>
  <si>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</si>
  <si>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</si>
  <si>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</si>
  <si>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</si>
  <si>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</si>
  <si>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</si>
  <si>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</t>
  </si>
  <si>
    <t>апрель</t>
  </si>
  <si>
    <t xml:space="preserve">6.начислено за апрель  </t>
  </si>
  <si>
    <t xml:space="preserve">6.начислено за июль </t>
  </si>
  <si>
    <t xml:space="preserve">6.начислено за август   </t>
  </si>
  <si>
    <t xml:space="preserve">6.начислено за сентябрь  </t>
  </si>
  <si>
    <t xml:space="preserve">ж.Смена входных дверей в местах общего пользования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</si>
  <si>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</si>
  <si>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</si>
  <si>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</si>
  <si>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</si>
  <si>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 xml:space="preserve">коммунальным услугам жилого дома № 1 ул. Мира за 1 квартал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</si>
  <si>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</si>
  <si>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</si>
  <si>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</si>
  <si>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</si>
  <si>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1 ул. Мира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</si>
  <si>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</si>
  <si>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</si>
  <si>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</t>
  </si>
  <si>
    <t>6. задолженность за собственниками на 01.07.2015г.</t>
  </si>
  <si>
    <t xml:space="preserve">коммунальным услугам жилого дома № 1 ул. Мира за 3 квартал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</si>
  <si>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</si>
  <si>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</si>
  <si>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</si>
  <si>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</si>
  <si>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1 ул. Мира за 4 квартал  </t>
  </si>
  <si>
    <t>1. Задолженность по содержанию и текущему ремонту жилого дома на 01.10.205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</si>
  <si>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</si>
  <si>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</si>
  <si>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</si>
  <si>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</si>
  <si>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</si>
  <si>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</si>
  <si>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</si>
  <si>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</si>
  <si>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</si>
  <si>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</si>
  <si>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</si>
  <si>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</si>
  <si>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</si>
  <si>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1 ул. Мира  за январь </t>
  </si>
  <si>
    <t xml:space="preserve">5. Тариф </t>
  </si>
  <si>
    <t xml:space="preserve">коммунальным услугам жилого дома № 1 ул. Мира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</si>
  <si>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</si>
  <si>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</si>
  <si>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</si>
  <si>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1  ул. Мира  за март </t>
  </si>
  <si>
    <t>1. Задолженность по содержанию и текущему ремонту жилого дома на 01.03.2015года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</si>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</sst>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87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3">
        <v>-6019</v>
      </c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 t="s">
        <v>27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551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</row>
    <row r="8" spans="1:11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13819.08</v>
      </c>
    </row>
    <row r="9" spans="1:11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6">
        <v>5024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6617.51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347.13</v>
      </c>
    </row>
    <row r="13" spans="1:11" ht="15.75">
      <c r="A13" s="8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1697.08</v>
      </c>
    </row>
    <row r="14" spans="1:11" ht="15.75">
      <c r="A14" s="8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1102</v>
      </c>
    </row>
    <row r="15" spans="1:11" ht="15.75">
      <c r="A15" s="8" t="s">
        <v>99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582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3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17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10345.720000000001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50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51</v>
      </c>
      <c r="B32" s="3"/>
      <c r="C32" s="3"/>
      <c r="D32" s="3"/>
      <c r="E32" s="3"/>
      <c r="F32" s="3"/>
      <c r="G32" s="3"/>
      <c r="H32" s="3"/>
      <c r="I32" s="3"/>
      <c r="J32" s="4"/>
      <c r="K32" s="13">
        <f>K8+K4-K26</f>
        <v>-2545.6400000000012</v>
      </c>
      <c r="L32" s="17"/>
    </row>
    <row r="33" spans="1:11" ht="15">
      <c r="A33" s="2" t="s">
        <v>52</v>
      </c>
      <c r="B33" s="3"/>
      <c r="C33" s="3"/>
      <c r="D33" s="3"/>
      <c r="E33" s="3"/>
      <c r="F33" s="3"/>
      <c r="G33" s="3"/>
      <c r="H33" s="3"/>
      <c r="I33" s="3"/>
      <c r="J33" s="4"/>
      <c r="K33" s="13" t="s">
        <v>27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v>551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16</v>
      </c>
    </row>
    <row r="36" spans="1:11" ht="15">
      <c r="A36" s="2" t="s">
        <v>53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14331.51</v>
      </c>
    </row>
    <row r="37" spans="1:11" ht="15">
      <c r="A37" s="2" t="s">
        <v>54</v>
      </c>
      <c r="B37" s="3"/>
      <c r="C37" s="3"/>
      <c r="D37" s="3"/>
      <c r="E37" s="3"/>
      <c r="F37" s="3"/>
      <c r="G37" s="3"/>
      <c r="H37" s="3"/>
      <c r="I37" s="3"/>
      <c r="J37" s="4"/>
      <c r="K37" s="16">
        <v>6277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6826.89</v>
      </c>
    </row>
    <row r="40" spans="1:11" ht="15.75">
      <c r="A40" s="8" t="s">
        <v>18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347.13</v>
      </c>
    </row>
    <row r="41" spans="1:11" ht="15.75">
      <c r="A41" s="8" t="s">
        <v>97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2545.62</v>
      </c>
    </row>
    <row r="42" spans="1:11" ht="15.75">
      <c r="A42" s="8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1653</v>
      </c>
    </row>
    <row r="43" spans="1:11" ht="15.75">
      <c r="A43" s="8" t="s">
        <v>99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Лист2!K40+Лист2!W40+Лист2!AI40</f>
        <v>3496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14868.64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55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4"/>
      <c r="K59" s="13">
        <f>K36+K32-K54</f>
        <v>-3082.7700000000004</v>
      </c>
      <c r="L59" s="17"/>
    </row>
    <row r="60" spans="1:11" ht="1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4"/>
      <c r="K60" s="13" t="s">
        <v>27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551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16</v>
      </c>
    </row>
    <row r="63" spans="1:11" ht="15">
      <c r="A63" s="2" t="s">
        <v>58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14331.51</v>
      </c>
    </row>
    <row r="64" spans="1:11" ht="15">
      <c r="A64" s="2" t="s">
        <v>59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27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6826.89</v>
      </c>
    </row>
    <row r="67" spans="1:11" ht="15.75">
      <c r="A67" s="8" t="s">
        <v>18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347.13</v>
      </c>
    </row>
    <row r="68" spans="1:11" ht="15.75">
      <c r="A68" s="8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2545.62</v>
      </c>
    </row>
    <row r="69" spans="1:11" ht="15.75">
      <c r="A69" s="8" t="s">
        <v>98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1653</v>
      </c>
    </row>
    <row r="70" spans="1:11" ht="15.75">
      <c r="A70" s="8" t="s">
        <v>99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Лист2!W65+Лист2!K65+Лист2!AI65</f>
        <v>432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27</v>
      </c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11804.64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60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61</v>
      </c>
      <c r="B86" s="3"/>
      <c r="C86" s="3"/>
      <c r="D86" s="3"/>
      <c r="E86" s="3"/>
      <c r="F86" s="3"/>
      <c r="G86" s="3"/>
      <c r="H86" s="3"/>
      <c r="I86" s="3"/>
      <c r="J86" s="4"/>
      <c r="K86" s="16">
        <f>K63+K59-K81</f>
        <v>-555.8999999999996</v>
      </c>
      <c r="L86" s="17"/>
    </row>
    <row r="87" spans="1:11" ht="15">
      <c r="A87" s="2" t="s">
        <v>62</v>
      </c>
      <c r="B87" s="3"/>
      <c r="C87" s="3"/>
      <c r="D87" s="3"/>
      <c r="E87" s="3"/>
      <c r="F87" s="3"/>
      <c r="G87" s="3"/>
      <c r="H87" s="3"/>
      <c r="I87" s="3"/>
      <c r="J87" s="4"/>
      <c r="K87" s="13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551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16</v>
      </c>
    </row>
    <row r="90" spans="1:11" ht="15">
      <c r="A90" s="2" t="s">
        <v>63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14331.51</v>
      </c>
    </row>
    <row r="91" spans="1:11" ht="15">
      <c r="A91" s="2" t="s">
        <v>64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6826.89</v>
      </c>
    </row>
    <row r="94" spans="1:11" ht="15.75">
      <c r="A94" s="8" t="s">
        <v>18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347.13</v>
      </c>
    </row>
    <row r="95" spans="1:11" ht="15.75">
      <c r="A95" s="8" t="s">
        <v>97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2545.62</v>
      </c>
    </row>
    <row r="96" spans="1:11" ht="15.75">
      <c r="A96" s="8" t="s">
        <v>98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1653</v>
      </c>
    </row>
    <row r="97" spans="1:11" ht="15.75">
      <c r="A97" s="8" t="s">
        <v>99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1505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12877.64</v>
      </c>
    </row>
    <row r="110" spans="1:12" ht="15">
      <c r="A110" s="2" t="s">
        <v>65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K4</f>
        <v>-6019</v>
      </c>
      <c r="L110" s="17"/>
    </row>
    <row r="111" spans="1:11" ht="15">
      <c r="A111" s="21" t="s">
        <v>66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K90*3+K8</f>
        <v>56813.61</v>
      </c>
    </row>
    <row r="112" spans="1:11" ht="15">
      <c r="A112" s="22" t="s">
        <v>67</v>
      </c>
      <c r="B112" s="23"/>
      <c r="C112" s="23"/>
      <c r="D112" s="23"/>
      <c r="E112" s="23"/>
      <c r="F112" s="23"/>
      <c r="G112" s="23"/>
      <c r="H112" s="23"/>
      <c r="I112" s="23"/>
      <c r="J112" s="11"/>
      <c r="K112" s="16">
        <f>K108+K81+K54+K26</f>
        <v>49896.64</v>
      </c>
    </row>
    <row r="113" spans="1:11" ht="15">
      <c r="A113" s="21" t="s">
        <v>26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18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4" t="s">
        <v>68</v>
      </c>
      <c r="B116" s="23"/>
      <c r="C116" s="23"/>
      <c r="D116" s="23"/>
      <c r="E116" s="23"/>
      <c r="F116" s="23"/>
      <c r="G116" s="23"/>
      <c r="H116" s="23"/>
      <c r="I116" s="23"/>
      <c r="J116" s="11"/>
      <c r="K116" s="5"/>
    </row>
    <row r="117" spans="1:11" ht="15">
      <c r="A117" s="2" t="s">
        <v>69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70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3653</v>
      </c>
    </row>
    <row r="119" spans="1:11" ht="15">
      <c r="A119" s="2" t="s">
        <v>71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27</v>
      </c>
    </row>
    <row r="120" spans="1:11" ht="15">
      <c r="A120" s="2" t="s">
        <v>72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5" t="s">
        <v>73</v>
      </c>
      <c r="B121" s="26"/>
      <c r="C121" s="26"/>
      <c r="D121" s="26"/>
      <c r="E121" s="26"/>
      <c r="F121" s="26"/>
      <c r="G121" s="26"/>
      <c r="H121" s="26"/>
      <c r="I121" s="26"/>
      <c r="J121" s="27"/>
      <c r="K121" s="15" t="s">
        <v>27</v>
      </c>
    </row>
    <row r="122" spans="1:11" ht="15">
      <c r="A122" s="2" t="s">
        <v>74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T67">
      <selection activeCell="AI107" sqref="AI107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77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3">
        <v>-6019</v>
      </c>
      <c r="M4" s="2" t="s">
        <v>78</v>
      </c>
      <c r="N4" s="3"/>
      <c r="O4" s="3"/>
      <c r="P4" s="3"/>
      <c r="Q4" s="3"/>
      <c r="R4" s="3"/>
      <c r="S4" s="3"/>
      <c r="T4" s="3"/>
      <c r="U4" s="3"/>
      <c r="V4" s="4"/>
      <c r="W4" s="13">
        <f>K9+K4-K26</f>
        <v>-4080.2200000000003</v>
      </c>
      <c r="X4" s="17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-3387.9300000000003</v>
      </c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 t="s">
        <v>27</v>
      </c>
      <c r="M5" s="2" t="s">
        <v>79</v>
      </c>
      <c r="N5" s="3"/>
      <c r="O5" s="3"/>
      <c r="P5" s="3"/>
      <c r="Q5" s="3"/>
      <c r="R5" s="3"/>
      <c r="S5" s="3"/>
      <c r="T5" s="3"/>
      <c r="U5" s="3"/>
      <c r="V5" s="4"/>
      <c r="W5" s="13" t="s">
        <v>27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551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551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551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16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80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76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4264.74</v>
      </c>
      <c r="M9" s="2" t="s">
        <v>29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4777.17</v>
      </c>
      <c r="Y9" s="2" t="s">
        <v>30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4777.17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2066.25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2275.63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2275.63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115.71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115.71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115.71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848.54</v>
      </c>
      <c r="Y13" s="8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848.54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551</v>
      </c>
      <c r="Y14" s="8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551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144</v>
      </c>
      <c r="M15" s="8" t="s">
        <v>99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W19+W25</f>
        <v>294</v>
      </c>
      <c r="Y15" s="8" t="s">
        <v>99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144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27</v>
      </c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27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>
        <v>150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27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27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 t="s">
        <v>27</v>
      </c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44</v>
      </c>
      <c r="B25" s="3"/>
      <c r="C25" s="3"/>
      <c r="D25" s="3"/>
      <c r="E25" s="3"/>
      <c r="F25" s="3"/>
      <c r="G25" s="3"/>
      <c r="H25" s="3"/>
      <c r="I25" s="3"/>
      <c r="J25" s="4"/>
      <c r="K25" s="5">
        <f>16*9</f>
        <v>144</v>
      </c>
      <c r="M25" s="2" t="s">
        <v>44</v>
      </c>
      <c r="N25" s="3"/>
      <c r="O25" s="3"/>
      <c r="P25" s="3"/>
      <c r="Q25" s="3"/>
      <c r="R25" s="3"/>
      <c r="S25" s="3"/>
      <c r="T25" s="3"/>
      <c r="U25" s="3"/>
      <c r="V25" s="4"/>
      <c r="W25" s="5">
        <v>144</v>
      </c>
      <c r="Y25" s="2" t="s">
        <v>44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144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2325.96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4084.88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3934.88</v>
      </c>
    </row>
    <row r="28" spans="5:30" ht="12.75">
      <c r="E28" s="18" t="s">
        <v>35</v>
      </c>
      <c r="R28" s="19" t="s">
        <v>33</v>
      </c>
      <c r="AD28" s="19" t="s">
        <v>31</v>
      </c>
    </row>
    <row r="29" spans="1:36" ht="15">
      <c r="A29" s="2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-2545.6400000000003</v>
      </c>
      <c r="L29" s="17"/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3">
        <f>K34+K29-K51</f>
        <v>-4767.35</v>
      </c>
      <c r="X29" s="17"/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W34+W29-W51</f>
        <v>-3925.0600000000004</v>
      </c>
      <c r="AJ29" s="17"/>
    </row>
    <row r="30" spans="1:35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3"/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27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3" t="s">
        <v>27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551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W6</f>
        <v>551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551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f>K7</f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W7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16</v>
      </c>
    </row>
    <row r="33" spans="1:35" ht="15">
      <c r="A33" s="2" t="s">
        <v>80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76</v>
      </c>
      <c r="N33" s="3"/>
      <c r="O33" s="3"/>
      <c r="P33" s="3"/>
      <c r="Q33" s="3"/>
      <c r="R33" s="3"/>
      <c r="S33" s="3"/>
      <c r="T33" s="3"/>
      <c r="U33" s="3"/>
      <c r="V33" s="4"/>
      <c r="W33" s="15">
        <f>W8</f>
        <v>8.67</v>
      </c>
      <c r="Y33" s="2" t="s">
        <v>80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4777.17</v>
      </c>
      <c r="M34" s="2" t="s">
        <v>34</v>
      </c>
      <c r="N34" s="3"/>
      <c r="O34" s="3"/>
      <c r="P34" s="3"/>
      <c r="Q34" s="3"/>
      <c r="R34" s="3"/>
      <c r="S34" s="3"/>
      <c r="T34" s="3"/>
      <c r="U34" s="3"/>
      <c r="V34" s="4"/>
      <c r="W34" s="16">
        <f>W9</f>
        <v>4777.17</v>
      </c>
      <c r="Y34" s="2" t="s">
        <v>32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4777.17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2275.63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2275.63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2275.63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115.71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115.71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115.71</v>
      </c>
    </row>
    <row r="38" spans="1:35" ht="15.75">
      <c r="A38" s="8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848.54</v>
      </c>
      <c r="M38" s="8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848.54</v>
      </c>
      <c r="Y38" s="8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848.54</v>
      </c>
    </row>
    <row r="39" spans="1:35" ht="15.75">
      <c r="A39" s="8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551</v>
      </c>
      <c r="M39" s="8" t="s">
        <v>98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551</v>
      </c>
      <c r="Y39" s="8" t="s">
        <v>98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551</v>
      </c>
    </row>
    <row r="40" spans="1:35" ht="15.75">
      <c r="A40" s="8" t="s">
        <v>99</v>
      </c>
      <c r="B40" s="7"/>
      <c r="C40" s="7"/>
      <c r="D40" s="7"/>
      <c r="E40" s="7"/>
      <c r="F40" s="7"/>
      <c r="G40" s="7"/>
      <c r="H40" s="7"/>
      <c r="I40" s="3"/>
      <c r="J40" s="4"/>
      <c r="K40" s="15">
        <f>K45+K50</f>
        <v>3208</v>
      </c>
      <c r="M40" s="8" t="s">
        <v>99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144</v>
      </c>
      <c r="Y40" s="8" t="s">
        <v>99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AI50</f>
        <v>144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27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>
        <v>3064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27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27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44</v>
      </c>
      <c r="B50" s="3"/>
      <c r="C50" s="3"/>
      <c r="D50" s="3"/>
      <c r="E50" s="3"/>
      <c r="F50" s="3"/>
      <c r="G50" s="3"/>
      <c r="H50" s="3"/>
      <c r="I50" s="3"/>
      <c r="J50" s="4"/>
      <c r="K50" s="5">
        <v>144</v>
      </c>
      <c r="M50" s="2" t="s">
        <v>44</v>
      </c>
      <c r="N50" s="3"/>
      <c r="O50" s="3"/>
      <c r="P50" s="3"/>
      <c r="Q50" s="3"/>
      <c r="R50" s="3"/>
      <c r="S50" s="3"/>
      <c r="T50" s="3"/>
      <c r="U50" s="3"/>
      <c r="V50" s="4"/>
      <c r="W50" s="5">
        <v>144</v>
      </c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144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6998.88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3934.88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3934.88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56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AI34+AI29-AI51</f>
        <v>-3082.7700000000004</v>
      </c>
      <c r="L54" s="17"/>
      <c r="M54" s="2" t="s">
        <v>88</v>
      </c>
      <c r="N54" s="3"/>
      <c r="O54" s="3"/>
      <c r="P54" s="3"/>
      <c r="Q54" s="3"/>
      <c r="R54" s="3"/>
      <c r="S54" s="3"/>
      <c r="T54" s="3"/>
      <c r="U54" s="3"/>
      <c r="V54" s="4"/>
      <c r="W54" s="16">
        <f>K59+K54-K76</f>
        <v>-2240.4800000000005</v>
      </c>
      <c r="X54" s="17"/>
      <c r="Y54" s="2" t="s">
        <v>90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-1398.1900000000005</v>
      </c>
      <c r="AJ54" s="20"/>
    </row>
    <row r="55" spans="1:35" ht="15">
      <c r="A55" s="2" t="s">
        <v>57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27</v>
      </c>
      <c r="L55" s="17"/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13"/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13"/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551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551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551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16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16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16</v>
      </c>
    </row>
    <row r="58" spans="1:35" ht="15">
      <c r="A58" s="2" t="s">
        <v>80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80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80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37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4777.17</v>
      </c>
      <c r="M59" s="2" t="s">
        <v>38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4777.17</v>
      </c>
      <c r="Y59" s="2" t="s">
        <v>39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4777.17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2275.63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2275.63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2275.63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115.71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115.71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115.71</v>
      </c>
    </row>
    <row r="63" spans="1:35" ht="15.75">
      <c r="A63" s="8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848.54</v>
      </c>
      <c r="M63" s="8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848.54</v>
      </c>
      <c r="Y63" s="8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848.54</v>
      </c>
    </row>
    <row r="64" spans="1:35" ht="15.75">
      <c r="A64" s="8" t="s">
        <v>98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551</v>
      </c>
      <c r="M64" s="8" t="s">
        <v>98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551</v>
      </c>
      <c r="Y64" s="8" t="s">
        <v>98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551</v>
      </c>
    </row>
    <row r="65" spans="1:35" ht="15.75">
      <c r="A65" s="8" t="s">
        <v>99</v>
      </c>
      <c r="B65" s="7"/>
      <c r="C65" s="7"/>
      <c r="D65" s="7"/>
      <c r="E65" s="7"/>
      <c r="F65" s="7"/>
      <c r="G65" s="7"/>
      <c r="H65" s="7"/>
      <c r="I65" s="3"/>
      <c r="J65" s="4"/>
      <c r="K65" s="15">
        <f>K50</f>
        <v>144</v>
      </c>
      <c r="M65" s="8" t="s">
        <v>99</v>
      </c>
      <c r="N65" s="7"/>
      <c r="O65" s="7"/>
      <c r="P65" s="7"/>
      <c r="Q65" s="7"/>
      <c r="R65" s="7"/>
      <c r="S65" s="7"/>
      <c r="T65" s="7"/>
      <c r="U65" s="3"/>
      <c r="V65" s="4"/>
      <c r="W65" s="15">
        <f>K65</f>
        <v>144</v>
      </c>
      <c r="Y65" s="8" t="s">
        <v>99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144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 t="s">
        <v>27</v>
      </c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 t="s">
        <v>27</v>
      </c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27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27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27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44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144</v>
      </c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>
        <v>144</v>
      </c>
      <c r="Y75" s="2" t="s">
        <v>44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144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3934.88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3934.88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3934.88</v>
      </c>
    </row>
    <row r="78" spans="5:30" ht="12.75">
      <c r="E78" s="18" t="s">
        <v>23</v>
      </c>
      <c r="R78" s="19" t="s">
        <v>24</v>
      </c>
      <c r="AD78" s="19" t="s">
        <v>25</v>
      </c>
    </row>
    <row r="79" spans="1:35" ht="15">
      <c r="A79" s="2" t="s">
        <v>96</v>
      </c>
      <c r="B79" s="3"/>
      <c r="C79" s="3"/>
      <c r="D79" s="3"/>
      <c r="E79" s="3"/>
      <c r="F79" s="3"/>
      <c r="G79" s="3"/>
      <c r="H79" s="3"/>
      <c r="I79" s="3"/>
      <c r="J79" s="4"/>
      <c r="K79" s="16">
        <f>AI59+AI54-AI76</f>
        <v>-555.9000000000005</v>
      </c>
      <c r="L79" s="17"/>
      <c r="M79" s="2" t="s">
        <v>94</v>
      </c>
      <c r="N79" s="3"/>
      <c r="O79" s="3"/>
      <c r="P79" s="3"/>
      <c r="Q79" s="3"/>
      <c r="R79" s="3"/>
      <c r="S79" s="3"/>
      <c r="T79" s="3"/>
      <c r="U79" s="3"/>
      <c r="V79" s="4"/>
      <c r="W79" s="16" t="s">
        <v>27</v>
      </c>
      <c r="X79" s="20"/>
      <c r="Y79" s="2" t="s">
        <v>92</v>
      </c>
      <c r="Z79" s="3"/>
      <c r="AA79" s="3"/>
      <c r="AB79" s="3"/>
      <c r="AC79" s="3"/>
      <c r="AD79" s="3"/>
      <c r="AE79" s="3"/>
      <c r="AF79" s="3"/>
      <c r="AG79" s="3"/>
      <c r="AH79" s="4"/>
      <c r="AI79" s="13" t="s">
        <v>27</v>
      </c>
    </row>
    <row r="80" spans="1:35" ht="15">
      <c r="A80" s="2" t="s">
        <v>62</v>
      </c>
      <c r="B80" s="3"/>
      <c r="C80" s="3"/>
      <c r="D80" s="3"/>
      <c r="E80" s="3"/>
      <c r="F80" s="3"/>
      <c r="G80" s="3"/>
      <c r="H80" s="3"/>
      <c r="I80" s="3"/>
      <c r="J80" s="4"/>
      <c r="K80" s="13"/>
      <c r="M80" s="2" t="s">
        <v>95</v>
      </c>
      <c r="N80" s="3"/>
      <c r="O80" s="3"/>
      <c r="P80" s="3"/>
      <c r="Q80" s="3"/>
      <c r="R80" s="3"/>
      <c r="S80" s="3"/>
      <c r="T80" s="3"/>
      <c r="U80" s="3"/>
      <c r="V80" s="4"/>
      <c r="W80" s="16">
        <f>K84+K79-K101</f>
        <v>66.38999999999942</v>
      </c>
      <c r="Y80" s="2" t="s">
        <v>93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908.6799999999994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551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551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551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16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16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16</v>
      </c>
    </row>
    <row r="83" spans="1:35" ht="15">
      <c r="A83" s="2" t="s">
        <v>76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80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80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43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4777.17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4777.17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4777.17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2275.63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2275.63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2275.63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115.71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115.71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115.71</v>
      </c>
    </row>
    <row r="88" spans="1:35" ht="15.75">
      <c r="A88" s="8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848.54</v>
      </c>
      <c r="M88" s="8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848.54</v>
      </c>
      <c r="Y88" s="8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848.54</v>
      </c>
    </row>
    <row r="89" spans="1:35" ht="15.75">
      <c r="A89" s="8" t="s">
        <v>98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551</v>
      </c>
      <c r="M89" s="8" t="s">
        <v>98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551</v>
      </c>
      <c r="Y89" s="8" t="s">
        <v>98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551</v>
      </c>
    </row>
    <row r="90" spans="1:35" ht="15.75">
      <c r="A90" s="8" t="s">
        <v>99</v>
      </c>
      <c r="B90" s="7"/>
      <c r="C90" s="7"/>
      <c r="D90" s="7"/>
      <c r="E90" s="7"/>
      <c r="F90" s="7"/>
      <c r="G90" s="7"/>
      <c r="H90" s="7"/>
      <c r="I90" s="3"/>
      <c r="J90" s="4"/>
      <c r="K90" s="15">
        <f>K94+K100</f>
        <v>364</v>
      </c>
      <c r="M90" s="8" t="s">
        <v>99</v>
      </c>
      <c r="N90" s="7"/>
      <c r="O90" s="7"/>
      <c r="P90" s="7"/>
      <c r="Q90" s="7"/>
      <c r="R90" s="7"/>
      <c r="S90" s="7"/>
      <c r="T90" s="7"/>
      <c r="U90" s="3"/>
      <c r="V90" s="4"/>
      <c r="W90" s="15">
        <f>W100</f>
        <v>144</v>
      </c>
      <c r="Y90" s="8" t="s">
        <v>99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AI94+AI100</f>
        <v>997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>
        <v>220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27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f>693+160</f>
        <v>853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 t="s">
        <v>27</v>
      </c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 t="s">
        <v>27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27</v>
      </c>
      <c r="Y97" s="2" t="s">
        <v>40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27</v>
      </c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44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144</v>
      </c>
      <c r="M100" s="2" t="s">
        <v>44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f>K100</f>
        <v>144</v>
      </c>
      <c r="Y100" s="2" t="s">
        <v>44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144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4154.88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3934.88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4787.88</v>
      </c>
    </row>
    <row r="103" ht="12.75">
      <c r="AI103" s="20" t="s">
        <v>27</v>
      </c>
    </row>
    <row r="104" ht="12.75">
      <c r="AI104" s="17" t="s">
        <v>27</v>
      </c>
    </row>
    <row r="105" ht="12.75">
      <c r="AI105" s="28">
        <f>AI80+AI84-AI101</f>
        <v>897.9699999999993</v>
      </c>
    </row>
    <row r="106" spans="34:35" ht="12.75">
      <c r="AH106" t="s">
        <v>100</v>
      </c>
      <c r="AI106">
        <f>AI89*5</f>
        <v>2755</v>
      </c>
    </row>
    <row r="107" spans="34:35" ht="12.75">
      <c r="AH107" t="s">
        <v>101</v>
      </c>
      <c r="AI107" s="17">
        <f>AI105+AI106</f>
        <v>3652.9699999999993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2014-02-07T08:20:20Z</cp:lastPrinted>
  <dcterms:created xsi:type="dcterms:W3CDTF">2012-04-11T04:13:08Z</dcterms:created>
  <dcterms:modified xsi:type="dcterms:W3CDTF">2016-02-25T11:41:15Z</dcterms:modified>
  <cp:category/>
  <cp:version/>
  <cp:contentType/>
  <cp:contentStatus/>
</cp:coreProperties>
</file>