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<sst xmlns="http://schemas.openxmlformats.org/spreadsheetml/2006/main" count="418" uniqueCount="99">
  <si>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</si>
  <si>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</si>
  <si>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</si>
  <si>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</si>
  <si>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</si>
  <si>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</si>
  <si>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</si>
  <si>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</si>
  <si>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</si>
  <si>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</si>
  <si>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</si>
  <si>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</si>
  <si>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</si>
  <si>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</si>
  <si>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</si>
  <si>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</si>
  <si>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</si>
  <si>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</si>
  <si>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</si>
  <si>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</si>
  <si>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</si>
  <si>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</si>
  <si>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</si>
  <si>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</si>
  <si>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</si>
  <si>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</si>
  <si>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</si>
  <si>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</si>
  <si>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</si>
  <si>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</si>
  <si>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</si>
  <si>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</si>
  <si>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</si>
  <si>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март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</si>
  <si>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</si>
  <si>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</si>
  <si>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</si>
  <si>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</si>
  <si>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 </t>
  </si>
  <si>
    <t xml:space="preserve">к. Прочие работы   </t>
  </si>
  <si>
    <t xml:space="preserve">6.начислено за август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</si>
  <si>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</si>
  <si>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</si>
  <si>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</si>
  <si>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</si>
  <si>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4   ул. Лавренева  за январь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</si>
  <si>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</si>
  <si>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</si>
  <si>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 Тариф  </t>
  </si>
  <si>
    <t xml:space="preserve">коммунальным услугам жилого дома № 4 ул. Лавренева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</si>
  <si>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</si>
  <si>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</si>
  <si>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4 ул. Лавренева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</si>
  <si>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</si>
  <si>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</si>
  <si>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</si>
  <si>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</si>
  <si>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</si>
  <si>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</si>
  <si>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 Тариф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</si>
  <si>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</si>
  <si>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</si>
  <si>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</si>
  <si>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</si>
  <si>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</si>
  <si>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</si>
  <si>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</si>
  <si>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</si>
  <si>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</si>
  <si>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</si>
  <si>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</si>
  <si>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</si>
  <si>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коммунальным услугам жилого дома № 4  ул. Лавренева за 1 квартал  </t>
  </si>
  <si>
    <t>1. Задолженность по содержанию и текущему ремонту жилого дома на 01.01.20154 года</t>
  </si>
  <si>
    <t xml:space="preserve">5.начислено за 1 квартал </t>
  </si>
  <si>
    <t>6. задолженность за собственниками  на 01.04.2015г.</t>
  </si>
  <si>
    <t xml:space="preserve">коммунальным услугам жилого дома № 4  ул. Лавренева за 2 квартал  </t>
  </si>
  <si>
    <t>1. Задолженность по содержанию и текущему ремонту жилого дома на 01.04.2015года</t>
  </si>
  <si>
    <t xml:space="preserve">5.начислено за 2 квартал </t>
  </si>
  <si>
    <t>6. задолженность за собственниками на 01.07.20154г.</t>
  </si>
  <si>
    <t xml:space="preserve">коммунальным услугам жилого дома № 4  ул. Лавренева за 3 квартал  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</si>
  <si>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</si>
  <si>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</si>
  <si>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4  ул. Лавренева за 4 квартал 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</si>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</sst>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4">
          <cell r="C354">
            <v>316.8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83">
      <selection activeCell="F123" sqref="F123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73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3">
        <v>29332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316.8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74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7923.168000000001</v>
      </c>
    </row>
    <row r="9" spans="1:11" ht="15">
      <c r="A9" s="2" t="s">
        <v>75</v>
      </c>
      <c r="B9" s="3"/>
      <c r="C9" s="3"/>
      <c r="D9" s="3"/>
      <c r="E9" s="3"/>
      <c r="F9" s="3"/>
      <c r="G9" s="3"/>
      <c r="H9" s="3"/>
      <c r="I9" s="3"/>
      <c r="J9" s="4"/>
      <c r="K9" s="16">
        <v>1705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3804.768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199.584</v>
      </c>
    </row>
    <row r="13" spans="1:11" ht="15.75">
      <c r="A13" s="8" t="s">
        <v>96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975.744</v>
      </c>
    </row>
    <row r="14" spans="1:11" ht="15.75">
      <c r="A14" s="8" t="s">
        <v>97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633.6</v>
      </c>
    </row>
    <row r="15" spans="1:11" ht="15.75">
      <c r="A15" s="8" t="s">
        <v>98</v>
      </c>
      <c r="B15" s="7"/>
      <c r="C15" s="7"/>
      <c r="D15" s="7"/>
      <c r="E15" s="7"/>
      <c r="F15" s="7"/>
      <c r="G15" s="7"/>
      <c r="H15" s="7"/>
      <c r="I15" s="3"/>
      <c r="J15" s="4"/>
      <c r="K15" s="15" t="s">
        <v>29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5613.696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76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77</v>
      </c>
      <c r="B32" s="3"/>
      <c r="C32" s="3"/>
      <c r="D32" s="3"/>
      <c r="E32" s="3"/>
      <c r="F32" s="3"/>
      <c r="G32" s="3"/>
      <c r="H32" s="3"/>
      <c r="I32" s="3"/>
      <c r="J32" s="4"/>
      <c r="K32" s="13" t="s">
        <v>29</v>
      </c>
    </row>
    <row r="33" spans="1:11" ht="15">
      <c r="A33" s="2" t="s">
        <v>58</v>
      </c>
      <c r="B33" s="3"/>
      <c r="C33" s="3"/>
      <c r="D33" s="3"/>
      <c r="E33" s="3"/>
      <c r="F33" s="3"/>
      <c r="G33" s="3"/>
      <c r="H33" s="3"/>
      <c r="I33" s="3"/>
      <c r="J33" s="4"/>
      <c r="K33" s="13">
        <f>K5+K8-K26</f>
        <v>31641.471999999998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'[1]Лист1'!$C$354</f>
        <v>316.8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v>8</v>
      </c>
    </row>
    <row r="36" spans="1:11" ht="15">
      <c r="A36" s="2" t="s">
        <v>78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Лист2!W34*3</f>
        <v>8125.920000000001</v>
      </c>
    </row>
    <row r="37" spans="1:11" ht="15">
      <c r="A37" s="2" t="s">
        <v>79</v>
      </c>
      <c r="B37" s="3"/>
      <c r="C37" s="3"/>
      <c r="D37" s="3"/>
      <c r="E37" s="3"/>
      <c r="F37" s="3"/>
      <c r="G37" s="3"/>
      <c r="H37" s="3"/>
      <c r="I37" s="3"/>
      <c r="J37" s="4"/>
      <c r="K37" s="16">
        <v>1271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6" t="s">
        <v>29</v>
      </c>
    </row>
    <row r="39" spans="1:11" ht="15.75">
      <c r="A39" s="8" t="s">
        <v>22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Лист2!W36*3</f>
        <v>3925.152</v>
      </c>
    </row>
    <row r="40" spans="1:11" ht="15.75">
      <c r="A40" s="8" t="s">
        <v>18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Лист2!W37*3</f>
        <v>199.584</v>
      </c>
    </row>
    <row r="41" spans="1:11" ht="15.75">
      <c r="A41" s="8" t="s">
        <v>96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Лист2!W38*3</f>
        <v>1463.616</v>
      </c>
    </row>
    <row r="42" spans="1:11" ht="15.75">
      <c r="A42" s="8" t="s">
        <v>97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Лист2!W39*3</f>
        <v>950.4000000000001</v>
      </c>
    </row>
    <row r="43" spans="1:11" ht="15.75">
      <c r="A43" s="8" t="s">
        <v>98</v>
      </c>
      <c r="B43" s="7"/>
      <c r="C43" s="7"/>
      <c r="D43" s="7"/>
      <c r="E43" s="7"/>
      <c r="F43" s="7"/>
      <c r="G43" s="7"/>
      <c r="H43" s="7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14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K39+K40+K41+K42</f>
        <v>6538.752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80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1" ht="15">
      <c r="A58" s="2" t="s">
        <v>60</v>
      </c>
      <c r="B58" s="3"/>
      <c r="C58" s="3"/>
      <c r="D58" s="3"/>
      <c r="E58" s="3"/>
      <c r="F58" s="3"/>
      <c r="G58" s="3"/>
      <c r="H58" s="3"/>
      <c r="I58" s="3"/>
      <c r="J58" s="4"/>
      <c r="K58" s="13"/>
    </row>
    <row r="59" spans="1:11" ht="15">
      <c r="A59" s="2" t="s">
        <v>61</v>
      </c>
      <c r="B59" s="3"/>
      <c r="C59" s="3"/>
      <c r="D59" s="3"/>
      <c r="E59" s="3"/>
      <c r="F59" s="3"/>
      <c r="G59" s="3"/>
      <c r="H59" s="3"/>
      <c r="I59" s="3"/>
      <c r="J59" s="4"/>
      <c r="K59" s="13">
        <f>K33+K36-K53</f>
        <v>33228.64</v>
      </c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K34</f>
        <v>316.8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K35</f>
        <v>8</v>
      </c>
    </row>
    <row r="62" spans="1:11" ht="15">
      <c r="A62" s="2" t="s">
        <v>81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8125.920000000001</v>
      </c>
    </row>
    <row r="63" spans="1:11" ht="15">
      <c r="A63" s="2" t="s">
        <v>82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29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3925.152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K40</f>
        <v>199.584</v>
      </c>
    </row>
    <row r="67" spans="1:11" ht="15.75">
      <c r="A67" s="8" t="s">
        <v>96</v>
      </c>
      <c r="B67" s="3"/>
      <c r="C67" s="3"/>
      <c r="D67" s="3"/>
      <c r="E67" s="3"/>
      <c r="F67" s="3"/>
      <c r="G67" s="3"/>
      <c r="H67" s="3"/>
      <c r="I67" s="3"/>
      <c r="J67" s="4"/>
      <c r="K67" s="16">
        <f>K41</f>
        <v>1463.616</v>
      </c>
    </row>
    <row r="68" spans="1:11" ht="15.75">
      <c r="A68" s="8" t="s">
        <v>97</v>
      </c>
      <c r="B68" s="3"/>
      <c r="C68" s="3"/>
      <c r="D68" s="3"/>
      <c r="E68" s="3"/>
      <c r="F68" s="3"/>
      <c r="G68" s="3"/>
      <c r="H68" s="3"/>
      <c r="I68" s="3"/>
      <c r="J68" s="4"/>
      <c r="K68" s="16">
        <f>K42</f>
        <v>950.4000000000001</v>
      </c>
    </row>
    <row r="69" spans="1:11" ht="15.75">
      <c r="A69" s="8" t="s">
        <v>98</v>
      </c>
      <c r="B69" s="7"/>
      <c r="C69" s="7"/>
      <c r="D69" s="7"/>
      <c r="E69" s="7"/>
      <c r="F69" s="7"/>
      <c r="G69" s="7"/>
      <c r="H69" s="7"/>
      <c r="I69" s="3"/>
      <c r="J69" s="4"/>
      <c r="K69" s="16"/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</f>
        <v>6538.752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83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1" ht="15">
      <c r="A85" s="2" t="s">
        <v>70</v>
      </c>
      <c r="B85" s="3"/>
      <c r="C85" s="3"/>
      <c r="D85" s="3"/>
      <c r="E85" s="3"/>
      <c r="F85" s="3"/>
      <c r="G85" s="3"/>
      <c r="H85" s="3"/>
      <c r="I85" s="3"/>
      <c r="J85" s="4"/>
      <c r="K85" s="13"/>
    </row>
    <row r="86" spans="1:12" ht="15">
      <c r="A86" s="2" t="s">
        <v>71</v>
      </c>
      <c r="B86" s="3"/>
      <c r="C86" s="3"/>
      <c r="D86" s="3"/>
      <c r="E86" s="3"/>
      <c r="F86" s="3"/>
      <c r="G86" s="3"/>
      <c r="H86" s="3"/>
      <c r="I86" s="3"/>
      <c r="J86" s="4"/>
      <c r="K86" s="16">
        <f>K59+K62-K80</f>
        <v>34815.808</v>
      </c>
      <c r="L86" s="17"/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316.8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8</v>
      </c>
    </row>
    <row r="89" spans="1:11" ht="15">
      <c r="A89" s="2" t="s">
        <v>84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8125.920000000001</v>
      </c>
    </row>
    <row r="90" spans="1:11" ht="15">
      <c r="A90" s="2" t="s">
        <v>85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3925.152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199.584</v>
      </c>
    </row>
    <row r="94" spans="1:11" ht="15.75">
      <c r="A94" s="8" t="s">
        <v>96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1463.616</v>
      </c>
    </row>
    <row r="95" spans="1:11" ht="15.75">
      <c r="A95" s="8" t="s">
        <v>97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950.4000000000001</v>
      </c>
    </row>
    <row r="96" spans="1:11" ht="15.75">
      <c r="A96" s="8" t="s">
        <v>98</v>
      </c>
      <c r="B96" s="7"/>
      <c r="C96" s="7"/>
      <c r="D96" s="7"/>
      <c r="E96" s="7"/>
      <c r="F96" s="7"/>
      <c r="G96" s="7"/>
      <c r="H96" s="7"/>
      <c r="I96" s="3"/>
      <c r="J96" s="4"/>
      <c r="K96" s="16"/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14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K80</f>
        <v>6538.752</v>
      </c>
    </row>
    <row r="109" spans="1:11" ht="15">
      <c r="A109" s="2" t="s">
        <v>86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3">
        <f>K5</f>
        <v>29332</v>
      </c>
    </row>
    <row r="110" spans="1:11" ht="15">
      <c r="A110" s="23" t="s">
        <v>87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K89+K62+K36+K8</f>
        <v>32300.928000000004</v>
      </c>
    </row>
    <row r="111" spans="1:11" ht="15">
      <c r="A111" s="24" t="s">
        <v>88</v>
      </c>
      <c r="B111" s="25"/>
      <c r="C111" s="25"/>
      <c r="D111" s="25"/>
      <c r="E111" s="25"/>
      <c r="F111" s="25"/>
      <c r="G111" s="25"/>
      <c r="H111" s="25"/>
      <c r="I111" s="25"/>
      <c r="J111" s="11"/>
      <c r="K111" s="16">
        <f>K107+K80++K53+K26</f>
        <v>25229.952</v>
      </c>
    </row>
    <row r="112" spans="1:11" ht="15">
      <c r="A112" s="23" t="s">
        <v>27</v>
      </c>
      <c r="B112" s="12"/>
      <c r="C112" s="12"/>
      <c r="D112" s="12"/>
      <c r="E112" s="12"/>
      <c r="F112" s="12"/>
      <c r="G112" s="12"/>
      <c r="H112" s="12"/>
      <c r="I112" s="12"/>
      <c r="J112" s="4"/>
      <c r="K112" s="1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6" t="s">
        <v>89</v>
      </c>
      <c r="B115" s="25"/>
      <c r="C115" s="25"/>
      <c r="D115" s="25"/>
      <c r="E115" s="25"/>
      <c r="F115" s="25"/>
      <c r="G115" s="25"/>
      <c r="H115" s="25"/>
      <c r="I115" s="25"/>
      <c r="J115" s="11"/>
      <c r="K115" s="5"/>
    </row>
    <row r="116" spans="1:11" ht="15">
      <c r="A116" s="2" t="s">
        <v>90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91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36086</v>
      </c>
    </row>
    <row r="118" spans="1:11" ht="15">
      <c r="A118" s="2" t="s">
        <v>92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29</v>
      </c>
    </row>
    <row r="119" spans="1:11" ht="15">
      <c r="A119" s="2" t="s">
        <v>93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7" t="s">
        <v>94</v>
      </c>
      <c r="B120" s="28"/>
      <c r="C120" s="28"/>
      <c r="D120" s="28"/>
      <c r="E120" s="28"/>
      <c r="F120" s="28"/>
      <c r="G120" s="28"/>
      <c r="H120" s="28"/>
      <c r="I120" s="28"/>
      <c r="J120" s="29"/>
      <c r="K120" s="15" t="s">
        <v>29</v>
      </c>
    </row>
    <row r="121" spans="1:11" ht="15">
      <c r="A121" s="2" t="s">
        <v>95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5"/>
  <sheetViews>
    <sheetView workbookViewId="0" topLeftCell="S70">
      <selection activeCell="AI102" sqref="AI102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50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53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3">
        <v>29332</v>
      </c>
      <c r="M5" s="2" t="s">
        <v>51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30583.36</v>
      </c>
      <c r="X5" s="17"/>
      <c r="Y5" s="2" t="s">
        <v>54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31112.416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316.8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316.8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316.8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5">
        <v>7.91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5">
        <v>8.55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8.55</v>
      </c>
    </row>
    <row r="9" spans="1:35" ht="15">
      <c r="A9" s="2" t="s">
        <v>28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2505.888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2708.6400000000003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2708.6400000000003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19"/>
      <c r="K11" s="16">
        <f>K6*3.75</f>
        <v>1188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1308.384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1308.384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19"/>
      <c r="K12" s="16">
        <f>K6*0.21</f>
        <v>66.528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66.528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66.528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 t="s">
        <v>29</v>
      </c>
      <c r="M13" s="8" t="s">
        <v>96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487.872</v>
      </c>
      <c r="Y13" s="8" t="s">
        <v>96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487.872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97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316.8</v>
      </c>
      <c r="Y14" s="8" t="s">
        <v>97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316.8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/>
      <c r="M15" s="8" t="s">
        <v>98</v>
      </c>
      <c r="N15" s="7"/>
      <c r="O15" s="7"/>
      <c r="P15" s="7"/>
      <c r="Q15" s="7"/>
      <c r="R15" s="7"/>
      <c r="S15" s="7"/>
      <c r="T15" s="7"/>
      <c r="U15" s="3"/>
      <c r="V15" s="4"/>
      <c r="W15" s="15" t="str">
        <f>W19</f>
        <v> </v>
      </c>
      <c r="Y15" s="8" t="s">
        <v>98</v>
      </c>
      <c r="Z15" s="7"/>
      <c r="AA15" s="7"/>
      <c r="AB15" s="7"/>
      <c r="AC15" s="7"/>
      <c r="AD15" s="7"/>
      <c r="AE15" s="7"/>
      <c r="AF15" s="7"/>
      <c r="AG15" s="3"/>
      <c r="AH15" s="4"/>
      <c r="AI15" s="15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29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1254.528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2179.5840000000003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2179.5840000000003</v>
      </c>
    </row>
    <row r="28" spans="1:33" ht="15.75">
      <c r="A28" s="1"/>
      <c r="B28" s="1"/>
      <c r="C28" s="1"/>
      <c r="D28" s="1"/>
      <c r="E28" s="1"/>
      <c r="F28" s="30" t="s">
        <v>36</v>
      </c>
      <c r="G28" s="1"/>
      <c r="H28" s="1"/>
      <c r="I28" s="1"/>
      <c r="M28" s="1"/>
      <c r="N28" s="1"/>
      <c r="O28" s="1"/>
      <c r="P28" s="1"/>
      <c r="Q28" s="1"/>
      <c r="R28" s="30" t="s">
        <v>34</v>
      </c>
      <c r="S28" s="1"/>
      <c r="T28" s="1"/>
      <c r="U28" s="1"/>
      <c r="Y28" s="1"/>
      <c r="Z28" s="1"/>
      <c r="AA28" s="1"/>
      <c r="AB28" s="1"/>
      <c r="AC28" s="1"/>
      <c r="AD28" s="30" t="s">
        <v>32</v>
      </c>
      <c r="AE28" s="1"/>
      <c r="AF28" s="1"/>
      <c r="AG28" s="1"/>
    </row>
    <row r="29" spans="1:35" ht="15">
      <c r="A29" s="2" t="s">
        <v>57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55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53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58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31641.472000000005</v>
      </c>
      <c r="M30" s="2" t="s">
        <v>56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32170.52800000001</v>
      </c>
      <c r="X30" s="17"/>
      <c r="Y30" s="2" t="s">
        <v>54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32699.584000000013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316.8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316.8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316.8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</v>
      </c>
    </row>
    <row r="33" spans="1:35" ht="15">
      <c r="A33" s="2" t="s">
        <v>59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8.55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8.55</v>
      </c>
      <c r="Y33" s="2" t="s">
        <v>48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8.55</v>
      </c>
    </row>
    <row r="34" spans="1:35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2708.6400000000003</v>
      </c>
      <c r="M34" s="2" t="s">
        <v>35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2708.6400000000003</v>
      </c>
      <c r="Y34" s="2" t="s">
        <v>33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2708.6400000000003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1308.384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1308.384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1308.384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66.528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66.528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66.528</v>
      </c>
    </row>
    <row r="38" spans="1:35" ht="15.75">
      <c r="A38" s="8" t="s">
        <v>96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487.872</v>
      </c>
      <c r="M38" s="8" t="s">
        <v>96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487.872</v>
      </c>
      <c r="Y38" s="8" t="s">
        <v>96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487.872</v>
      </c>
    </row>
    <row r="39" spans="1:35" ht="15.75">
      <c r="A39" s="8" t="s">
        <v>97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316.8</v>
      </c>
      <c r="M39" s="8" t="s">
        <v>97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316.8</v>
      </c>
      <c r="Y39" s="8" t="s">
        <v>97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316.8</v>
      </c>
    </row>
    <row r="40" spans="1:35" ht="15.75">
      <c r="A40" s="8" t="s">
        <v>98</v>
      </c>
      <c r="B40" s="7"/>
      <c r="C40" s="7"/>
      <c r="D40" s="7"/>
      <c r="E40" s="7"/>
      <c r="F40" s="7"/>
      <c r="G40" s="7"/>
      <c r="H40" s="7"/>
      <c r="I40" s="3"/>
      <c r="J40" s="4"/>
      <c r="K40" s="15"/>
      <c r="M40" s="8" t="s">
        <v>98</v>
      </c>
      <c r="N40" s="7"/>
      <c r="O40" s="7"/>
      <c r="P40" s="7"/>
      <c r="Q40" s="7"/>
      <c r="R40" s="7"/>
      <c r="S40" s="7"/>
      <c r="T40" s="7"/>
      <c r="U40" s="3"/>
      <c r="V40" s="4"/>
      <c r="W40" s="15"/>
      <c r="Y40" s="8" t="s">
        <v>98</v>
      </c>
      <c r="Z40" s="7"/>
      <c r="AA40" s="7"/>
      <c r="AB40" s="7"/>
      <c r="AC40" s="7"/>
      <c r="AD40" s="7"/>
      <c r="AE40" s="7"/>
      <c r="AF40" s="7"/>
      <c r="AG40" s="3"/>
      <c r="AH40" s="4"/>
      <c r="AI40" s="15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2179.5840000000003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2179.5840000000003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2179.5840000000003</v>
      </c>
    </row>
    <row r="53" spans="5:30" ht="12.75">
      <c r="E53" s="20" t="s">
        <v>19</v>
      </c>
      <c r="R53" s="21" t="s">
        <v>20</v>
      </c>
      <c r="AD53" s="21" t="s">
        <v>21</v>
      </c>
    </row>
    <row r="54" spans="1:35" ht="15">
      <c r="A54" s="2" t="s">
        <v>60</v>
      </c>
      <c r="B54" s="3"/>
      <c r="C54" s="3"/>
      <c r="D54" s="3"/>
      <c r="E54" s="3"/>
      <c r="F54" s="3"/>
      <c r="G54" s="3"/>
      <c r="H54" s="3"/>
      <c r="I54" s="3"/>
      <c r="J54" s="4"/>
      <c r="K54" s="18"/>
      <c r="M54" s="2" t="s">
        <v>62</v>
      </c>
      <c r="N54" s="3"/>
      <c r="O54" s="3"/>
      <c r="P54" s="3"/>
      <c r="Q54" s="3"/>
      <c r="R54" s="3"/>
      <c r="S54" s="3"/>
      <c r="T54" s="3"/>
      <c r="U54" s="3"/>
      <c r="V54" s="4"/>
      <c r="W54" s="18"/>
      <c r="Y54" s="2" t="s">
        <v>64</v>
      </c>
      <c r="Z54" s="3"/>
      <c r="AA54" s="3"/>
      <c r="AB54" s="3"/>
      <c r="AC54" s="3"/>
      <c r="AD54" s="3"/>
      <c r="AE54" s="3"/>
      <c r="AF54" s="3"/>
      <c r="AG54" s="3"/>
      <c r="AH54" s="4"/>
      <c r="AI54" s="18"/>
    </row>
    <row r="55" spans="1:35" ht="15">
      <c r="A55" s="2" t="s">
        <v>61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33228.640000000014</v>
      </c>
      <c r="M55" s="2" t="s">
        <v>63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33757.69600000001</v>
      </c>
      <c r="Y55" s="2" t="s">
        <v>65</v>
      </c>
      <c r="Z55" s="3"/>
      <c r="AA55" s="3"/>
      <c r="AB55" s="3"/>
      <c r="AC55" s="3"/>
      <c r="AD55" s="3"/>
      <c r="AE55" s="3"/>
      <c r="AF55" s="3"/>
      <c r="AG55" s="3"/>
      <c r="AH55" s="4"/>
      <c r="AI55" s="16">
        <f>W55+W59-W76</f>
        <v>34286.75200000001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316.8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316.8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316.8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8</v>
      </c>
    </row>
    <row r="58" spans="1:35" ht="15">
      <c r="A58" s="2" t="s">
        <v>48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8.55</v>
      </c>
      <c r="M58" s="2" t="s">
        <v>48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8.55</v>
      </c>
      <c r="Y58" s="2" t="s">
        <v>48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8.55</v>
      </c>
    </row>
    <row r="59" spans="1:35" ht="15">
      <c r="A59" s="2" t="s">
        <v>38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2708.6400000000003</v>
      </c>
      <c r="M59" s="2" t="s">
        <v>40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2708.6400000000003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2708.6400000000003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1308.384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1308.384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1308.384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66.528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66.528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66.528</v>
      </c>
    </row>
    <row r="63" spans="1:35" ht="15.75">
      <c r="A63" s="8" t="s">
        <v>96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487.872</v>
      </c>
      <c r="M63" s="8" t="s">
        <v>96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487.872</v>
      </c>
      <c r="Y63" s="8" t="s">
        <v>96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487.872</v>
      </c>
    </row>
    <row r="64" spans="1:35" ht="15.75">
      <c r="A64" s="8" t="s">
        <v>97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316.8</v>
      </c>
      <c r="M64" s="8" t="s">
        <v>97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316.8</v>
      </c>
      <c r="Y64" s="8" t="s">
        <v>97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316.8</v>
      </c>
    </row>
    <row r="65" spans="1:35" ht="15.75">
      <c r="A65" s="8" t="s">
        <v>98</v>
      </c>
      <c r="B65" s="7"/>
      <c r="C65" s="7"/>
      <c r="D65" s="7"/>
      <c r="E65" s="7"/>
      <c r="F65" s="7"/>
      <c r="G65" s="7"/>
      <c r="H65" s="7"/>
      <c r="I65" s="3"/>
      <c r="J65" s="4"/>
      <c r="K65" s="15"/>
      <c r="M65" s="8" t="s">
        <v>98</v>
      </c>
      <c r="N65" s="7"/>
      <c r="O65" s="7"/>
      <c r="P65" s="7"/>
      <c r="Q65" s="7"/>
      <c r="R65" s="7"/>
      <c r="S65" s="7"/>
      <c r="T65" s="7"/>
      <c r="U65" s="3"/>
      <c r="V65" s="4"/>
      <c r="W65" s="15"/>
      <c r="Y65" s="8" t="s">
        <v>98</v>
      </c>
      <c r="Z65" s="7"/>
      <c r="AA65" s="7"/>
      <c r="AB65" s="7"/>
      <c r="AC65" s="7"/>
      <c r="AD65" s="7"/>
      <c r="AE65" s="7"/>
      <c r="AF65" s="7"/>
      <c r="AG65" s="3"/>
      <c r="AH65" s="4"/>
      <c r="AI65" s="15" t="s">
        <v>29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26</v>
      </c>
      <c r="Z75" s="3"/>
      <c r="AA75" s="3"/>
      <c r="AB75" s="3"/>
      <c r="AC75" s="3"/>
      <c r="AD75" s="3"/>
      <c r="AE75" s="3"/>
      <c r="AF75" s="3"/>
      <c r="AG75" s="3"/>
      <c r="AH75" s="4"/>
      <c r="AI75" s="5" t="s">
        <v>29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2179.5840000000003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K76</f>
        <v>2179.5840000000003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2179.5840000000003</v>
      </c>
    </row>
    <row r="78" spans="5:30" ht="12.75">
      <c r="E78" s="20" t="s">
        <v>23</v>
      </c>
      <c r="R78" s="21" t="s">
        <v>24</v>
      </c>
      <c r="AD78" s="21" t="s">
        <v>25</v>
      </c>
    </row>
    <row r="79" spans="1:35" ht="15">
      <c r="A79" s="2" t="s">
        <v>70</v>
      </c>
      <c r="B79" s="3"/>
      <c r="C79" s="3"/>
      <c r="D79" s="3"/>
      <c r="E79" s="3"/>
      <c r="F79" s="3"/>
      <c r="G79" s="3"/>
      <c r="H79" s="3"/>
      <c r="I79" s="3"/>
      <c r="J79" s="4"/>
      <c r="K79" s="18"/>
      <c r="M79" s="2" t="s">
        <v>68</v>
      </c>
      <c r="N79" s="3"/>
      <c r="O79" s="3"/>
      <c r="P79" s="3"/>
      <c r="Q79" s="3"/>
      <c r="R79" s="3"/>
      <c r="S79" s="3"/>
      <c r="T79" s="3"/>
      <c r="U79" s="3"/>
      <c r="V79" s="4"/>
      <c r="W79" s="18"/>
      <c r="Y79" s="2" t="s">
        <v>66</v>
      </c>
      <c r="Z79" s="3"/>
      <c r="AA79" s="3"/>
      <c r="AB79" s="3"/>
      <c r="AC79" s="3"/>
      <c r="AD79" s="3"/>
      <c r="AE79" s="3"/>
      <c r="AF79" s="3"/>
      <c r="AG79" s="3"/>
      <c r="AH79" s="4"/>
      <c r="AI79" s="18"/>
    </row>
    <row r="80" spans="1:35" ht="15">
      <c r="A80" s="2" t="s">
        <v>71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34815.808000000005</v>
      </c>
      <c r="M80" s="2" t="s">
        <v>69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35344.864</v>
      </c>
      <c r="Y80" s="2" t="s">
        <v>67</v>
      </c>
      <c r="Z80" s="3"/>
      <c r="AA80" s="3"/>
      <c r="AB80" s="3"/>
      <c r="AC80" s="3"/>
      <c r="AD80" s="3"/>
      <c r="AE80" s="3"/>
      <c r="AF80" s="3"/>
      <c r="AG80" s="3"/>
      <c r="AH80" s="4"/>
      <c r="AI80" s="16">
        <f>W80+W84-W101</f>
        <v>35873.92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316.8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316.8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316.8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8</v>
      </c>
    </row>
    <row r="83" spans="1:35" ht="15">
      <c r="A83" s="2" t="s">
        <v>48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8.55</v>
      </c>
      <c r="M83" s="2" t="s">
        <v>48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8.55</v>
      </c>
      <c r="Y83" s="2" t="s">
        <v>48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8.55</v>
      </c>
    </row>
    <row r="84" spans="1:35" ht="15">
      <c r="A84" s="2" t="s">
        <v>44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2708.6400000000003</v>
      </c>
      <c r="M84" s="2" t="s">
        <v>43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2708.6400000000003</v>
      </c>
      <c r="Y84" s="2" t="s">
        <v>42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2708.6400000000003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1308.384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1308.384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1308.384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66.528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66.528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66.528</v>
      </c>
    </row>
    <row r="88" spans="1:35" ht="15.75">
      <c r="A88" s="8" t="s">
        <v>96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487.872</v>
      </c>
      <c r="M88" s="8" t="s">
        <v>96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487.872</v>
      </c>
      <c r="Y88" s="8" t="s">
        <v>96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487.872</v>
      </c>
    </row>
    <row r="89" spans="1:35" ht="15.75">
      <c r="A89" s="8" t="s">
        <v>97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316.8</v>
      </c>
      <c r="M89" s="8" t="s">
        <v>97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316.8</v>
      </c>
      <c r="Y89" s="8" t="s">
        <v>97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W89*2</f>
        <v>633.6</v>
      </c>
    </row>
    <row r="90" spans="1:35" ht="15.75">
      <c r="A90" s="8" t="s">
        <v>98</v>
      </c>
      <c r="B90" s="7"/>
      <c r="C90" s="7"/>
      <c r="D90" s="7"/>
      <c r="E90" s="7"/>
      <c r="F90" s="7"/>
      <c r="G90" s="7"/>
      <c r="H90" s="7"/>
      <c r="I90" s="3"/>
      <c r="J90" s="4"/>
      <c r="K90" s="15" t="s">
        <v>29</v>
      </c>
      <c r="M90" s="8" t="s">
        <v>98</v>
      </c>
      <c r="N90" s="7"/>
      <c r="O90" s="7"/>
      <c r="P90" s="7"/>
      <c r="Q90" s="7"/>
      <c r="R90" s="7"/>
      <c r="S90" s="7"/>
      <c r="T90" s="7"/>
      <c r="U90" s="3"/>
      <c r="V90" s="4"/>
      <c r="W90" s="15" t="s">
        <v>29</v>
      </c>
      <c r="Y90" s="8" t="s">
        <v>98</v>
      </c>
      <c r="Z90" s="7"/>
      <c r="AA90" s="7"/>
      <c r="AB90" s="7"/>
      <c r="AC90" s="7"/>
      <c r="AD90" s="7"/>
      <c r="AE90" s="7"/>
      <c r="AF90" s="7"/>
      <c r="AG90" s="3"/>
      <c r="AH90" s="4"/>
      <c r="AI90" s="15"/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 t="s">
        <v>29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39</v>
      </c>
      <c r="B100" s="3"/>
      <c r="C100" s="3"/>
      <c r="D100" s="3"/>
      <c r="E100" s="3"/>
      <c r="F100" s="3"/>
      <c r="G100" s="3"/>
      <c r="H100" s="3"/>
      <c r="I100" s="3"/>
      <c r="J100" s="4"/>
      <c r="K100" s="5" t="s">
        <v>29</v>
      </c>
      <c r="M100" s="2" t="s">
        <v>26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K76</f>
        <v>2179.5840000000003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2179.5840000000003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</f>
        <v>2496.384</v>
      </c>
    </row>
    <row r="103" ht="12.75">
      <c r="AI103" s="22" t="s">
        <v>29</v>
      </c>
    </row>
    <row r="105" ht="12.75">
      <c r="AI105" s="22">
        <f>AI80+AI84-AI101</f>
        <v>36086.176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2016-01-28T07:04:06Z</cp:lastPrinted>
  <dcterms:created xsi:type="dcterms:W3CDTF">2012-04-11T04:13:08Z</dcterms:created>
  <dcterms:modified xsi:type="dcterms:W3CDTF">2016-02-29T07:30:21Z</dcterms:modified>
  <cp:category/>
  <cp:version/>
  <cp:contentType/>
  <cp:contentStatus/>
</cp:coreProperties>
</file>