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<sst xmlns="http://schemas.openxmlformats.org/spreadsheetml/2006/main" count="434" uniqueCount="103">
  <si>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</si>
  <si>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</si>
  <si>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</si>
  <si>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</si>
  <si>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</si>
  <si>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</si>
  <si>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</si>
  <si>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</si>
  <si>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</si>
  <si>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</si>
  <si>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</si>
  <si>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</si>
  <si>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</si>
  <si>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</si>
  <si>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</si>
  <si>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</si>
  <si>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</si>
  <si>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</si>
  <si>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</si>
  <si>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</si>
  <si>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</si>
  <si>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</si>
  <si>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</si>
  <si>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</si>
  <si>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</si>
  <si>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</si>
  <si>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</si>
  <si>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</si>
  <si>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</si>
  <si>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</si>
  <si>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</si>
  <si>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</si>
  <si>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</si>
  <si>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</si>
  <si>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</si>
  <si>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</si>
  <si>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</si>
  <si>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</si>
  <si>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октябрь  </t>
  </si>
  <si>
    <t>к. Прочие работы (ремонт крыши)</t>
  </si>
  <si>
    <t>7. задолженность за собственникамина 01.01.2015г. За водоотведение</t>
  </si>
  <si>
    <t xml:space="preserve">коммунальным услугам жилого дома № 5 ул. Железнодорожная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</si>
  <si>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</si>
  <si>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</si>
  <si>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</t>
  </si>
  <si>
    <t>6. задолженность за собственниками  на 01.04.2015г.</t>
  </si>
  <si>
    <t xml:space="preserve">коммунальным услугам жилого дома № 5 ул. Железнодорожная за 2 квартал  </t>
  </si>
  <si>
    <t>1. Задолженность по содержанию и текущему ремонту жилого дома на 01.04.2015года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</si>
  <si>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</si>
  <si>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</si>
  <si>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</si>
  <si>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5 ул. Железнодорожная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</si>
  <si>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</si>
  <si>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</si>
  <si>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</si>
  <si>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</si>
  <si>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5 ул. Железнодорожная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</si>
  <si>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</si>
  <si>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</si>
  <si>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</si>
  <si>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</si>
  <si>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</si>
  <si>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</si>
  <si>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</si>
  <si>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</si>
  <si>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</si>
  <si>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</si>
  <si>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</si>
  <si>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</si>
  <si>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</si>
  <si>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</si>
  <si>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5  ул. Железнодорожная  за январь </t>
  </si>
  <si>
    <t xml:space="preserve">коммунальным услугам жилого дома № 5 ул. Железнодорожная за февраль  </t>
  </si>
  <si>
    <t xml:space="preserve">коммунальным услугам жилого дома № 5 ул. Железнодорожная за март  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</si>
  <si>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</si>
  <si>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</si>
  <si>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</si>
  <si>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</si>
  <si>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</si>
  <si>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</si>
  <si>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</si>
  <si>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</si>
  <si>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</si>
  <si>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</si>
  <si>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</si>
  <si>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</si>
  <si>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01.07.20154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</si>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</sst>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84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3">
        <v>1907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359.5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8761.015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6">
        <v>1532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4317.594999999999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Лист2!K12*3</f>
        <v>226.48499999999996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1107.26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719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6370.339999999999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46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28</v>
      </c>
      <c r="L32" s="17"/>
    </row>
    <row r="33" spans="1:11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4297.675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v>359.5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8</v>
      </c>
    </row>
    <row r="36" spans="1:11" ht="15">
      <c r="A36" s="2" t="s">
        <v>49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Лист2!AI34*3</f>
        <v>8876.055</v>
      </c>
    </row>
    <row r="37" spans="1:11" ht="15">
      <c r="A37" s="2" t="s">
        <v>50</v>
      </c>
      <c r="B37" s="3"/>
      <c r="C37" s="3"/>
      <c r="D37" s="3"/>
      <c r="E37" s="3"/>
      <c r="F37" s="3"/>
      <c r="G37" s="3"/>
      <c r="H37" s="3"/>
      <c r="I37" s="3"/>
      <c r="J37" s="4"/>
      <c r="K37" s="16">
        <v>951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Лист2!AI36*3</f>
        <v>4454.205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Лист2!AI37*3</f>
        <v>226.48499999999996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Лист2!AI38*3</f>
        <v>1660.8899999999999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Лист2!AI39*3</f>
        <v>1078.5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7420.08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51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3" t="s">
        <v>28</v>
      </c>
      <c r="L59" s="17"/>
    </row>
    <row r="60" spans="1:11" ht="15">
      <c r="A60" s="2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5753.65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359.5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54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8876.055</v>
      </c>
    </row>
    <row r="64" spans="1:11" ht="15">
      <c r="A64" s="2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4454.205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226.48499999999996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1660.8899999999999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1078.5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6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</f>
        <v>7420.08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56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3" t="s">
        <v>28</v>
      </c>
      <c r="L86" s="17"/>
    </row>
    <row r="87" spans="1:11" ht="15">
      <c r="A87" s="2" t="s">
        <v>58</v>
      </c>
      <c r="B87" s="3"/>
      <c r="C87" s="3"/>
      <c r="D87" s="3"/>
      <c r="E87" s="3"/>
      <c r="F87" s="3"/>
      <c r="G87" s="3"/>
      <c r="H87" s="3"/>
      <c r="I87" s="3"/>
      <c r="J87" s="4"/>
      <c r="K87" s="13">
        <f>K60+K63-K81</f>
        <v>7209.625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359.5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" t="s">
        <v>59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8876.055</v>
      </c>
    </row>
    <row r="91" spans="1:11" ht="15">
      <c r="A91" s="2" t="s">
        <v>60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4454.205</v>
      </c>
    </row>
    <row r="94" spans="1:11" ht="15.75">
      <c r="A94" s="8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226.48499999999996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1660.8899999999999</v>
      </c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1078.5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14842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22262.08</v>
      </c>
    </row>
    <row r="110" spans="1:12" ht="15">
      <c r="A110" s="2" t="s">
        <v>61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1907</v>
      </c>
      <c r="L110" s="17"/>
    </row>
    <row r="111" spans="1:11" ht="15">
      <c r="A111" s="23" t="s">
        <v>62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35389.18</v>
      </c>
    </row>
    <row r="112" spans="1:11" ht="15">
      <c r="A112" s="24" t="s">
        <v>63</v>
      </c>
      <c r="B112" s="25"/>
      <c r="C112" s="25"/>
      <c r="D112" s="25"/>
      <c r="E112" s="25"/>
      <c r="F112" s="25"/>
      <c r="G112" s="25"/>
      <c r="H112" s="25"/>
      <c r="I112" s="25"/>
      <c r="J112" s="11"/>
      <c r="K112" s="16">
        <f>K108+K81+K54+K26</f>
        <v>43472.58</v>
      </c>
    </row>
    <row r="113" spans="1:11" ht="15">
      <c r="A113" s="23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8" t="s">
        <v>18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6"/>
    </row>
    <row r="116" spans="1:11" ht="15.75">
      <c r="A116" s="26" t="s">
        <v>64</v>
      </c>
      <c r="B116" s="25"/>
      <c r="C116" s="25"/>
      <c r="D116" s="25"/>
      <c r="E116" s="25"/>
      <c r="F116" s="25"/>
      <c r="G116" s="25"/>
      <c r="H116" s="25"/>
      <c r="I116" s="25"/>
      <c r="J116" s="11"/>
      <c r="K116" s="16"/>
    </row>
    <row r="117" spans="1:11" ht="15">
      <c r="A117" s="2" t="s">
        <v>65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-4379</v>
      </c>
    </row>
    <row r="118" spans="1:11" ht="15">
      <c r="A118" s="2" t="s">
        <v>66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67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68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7" t="s">
        <v>69</v>
      </c>
      <c r="B121" s="28"/>
      <c r="C121" s="28"/>
      <c r="D121" s="28"/>
      <c r="E121" s="28"/>
      <c r="F121" s="28"/>
      <c r="G121" s="28"/>
      <c r="H121" s="28"/>
      <c r="I121" s="28"/>
      <c r="J121" s="29"/>
      <c r="K121" s="15" t="s">
        <v>28</v>
      </c>
    </row>
    <row r="122" spans="1:11" ht="15">
      <c r="A122" s="2" t="s">
        <v>70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  <row r="123" spans="1:11" ht="15">
      <c r="A123" s="2" t="s">
        <v>40</v>
      </c>
      <c r="B123" s="12"/>
      <c r="C123" s="12"/>
      <c r="D123" s="12"/>
      <c r="E123" s="12"/>
      <c r="F123" s="12"/>
      <c r="G123" s="12"/>
      <c r="H123" s="12"/>
      <c r="I123" s="12"/>
      <c r="J123" s="4"/>
      <c r="K123" s="15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workbookViewId="0" topLeftCell="S67">
      <selection activeCell="AI106" sqref="AI106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71</v>
      </c>
      <c r="C2" s="1"/>
      <c r="D2" s="1"/>
      <c r="E2" s="1"/>
      <c r="F2" s="1"/>
      <c r="G2" s="1"/>
      <c r="H2" s="1"/>
      <c r="I2" s="1"/>
      <c r="M2" s="1"/>
      <c r="N2" s="1" t="s">
        <v>72</v>
      </c>
      <c r="O2" s="1"/>
      <c r="P2" s="1"/>
      <c r="Q2" s="1"/>
      <c r="R2" s="1"/>
      <c r="S2" s="1"/>
      <c r="T2" s="1"/>
      <c r="U2" s="1"/>
      <c r="Y2" s="1"/>
      <c r="Z2" s="1" t="s">
        <v>73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X4" s="17"/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28</v>
      </c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3">
        <v>1907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3327.0250000000005</v>
      </c>
      <c r="Y5" s="2" t="s">
        <v>79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3812.3500000000013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359.5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359.5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359.5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74</v>
      </c>
      <c r="N8" s="3"/>
      <c r="O8" s="3"/>
      <c r="P8" s="3"/>
      <c r="Q8" s="3"/>
      <c r="R8" s="3"/>
      <c r="S8" s="3"/>
      <c r="T8" s="3"/>
      <c r="U8" s="3"/>
      <c r="V8" s="4"/>
      <c r="W8" s="15">
        <v>8.23</v>
      </c>
      <c r="Y8" s="2" t="s">
        <v>74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8.23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2843.645</v>
      </c>
      <c r="M9" s="2" t="s">
        <v>77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2958.685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2958.685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18"/>
      <c r="K11" s="16">
        <f>K6*3.75</f>
        <v>1348.125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1484.735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1484.735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18"/>
      <c r="K12" s="16">
        <f>K6*0.21</f>
        <v>75.49499999999999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75.49499999999999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75.49499999999999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553.63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553.63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359.5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359.5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 t="s">
        <v>28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28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1423.62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2473.3599999999997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2473.3599999999997</v>
      </c>
    </row>
    <row r="28" spans="1:33" ht="15.75">
      <c r="A28" s="1"/>
      <c r="B28" s="1"/>
      <c r="C28" s="1"/>
      <c r="D28" s="1"/>
      <c r="E28" s="30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30" t="s">
        <v>32</v>
      </c>
      <c r="S28" s="1"/>
      <c r="T28" s="1"/>
      <c r="U28" s="1"/>
      <c r="Y28" s="1"/>
      <c r="Z28" s="1"/>
      <c r="AA28" s="1"/>
      <c r="AB28" s="1"/>
      <c r="AC28" s="1"/>
      <c r="AD28" s="30" t="s">
        <v>31</v>
      </c>
      <c r="AE28" s="1"/>
      <c r="AF28" s="1"/>
      <c r="AG28" s="1"/>
    </row>
    <row r="29" spans="1:35" ht="15">
      <c r="A29" s="2" t="s">
        <v>85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28</v>
      </c>
      <c r="M29" s="2" t="s">
        <v>83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28</v>
      </c>
      <c r="X29" s="17"/>
      <c r="Y29" s="2" t="s">
        <v>80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4297.675000000002</v>
      </c>
      <c r="M30" s="2" t="s">
        <v>84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4783.000000000003</v>
      </c>
      <c r="Y30" s="2" t="s">
        <v>81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5268.3250000000035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359.5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359.5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359.5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74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8.23</v>
      </c>
      <c r="M33" s="2" t="s">
        <v>74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8.23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8.23</v>
      </c>
    </row>
    <row r="34" spans="1:35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2958.685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2958.685</v>
      </c>
      <c r="Y34" s="2" t="s">
        <v>82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2958.685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1484.735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1484.735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1484.735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75.49499999999999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75.49499999999999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75.49499999999999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553.63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553.63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553.63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359.5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359.5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359.5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28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 t="str">
        <f>AI45</f>
        <v> 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28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28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28</v>
      </c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39</v>
      </c>
      <c r="N50" s="3"/>
      <c r="O50" s="3"/>
      <c r="P50" s="3"/>
      <c r="Q50" s="3"/>
      <c r="R50" s="3"/>
      <c r="S50" s="3"/>
      <c r="T50" s="3"/>
      <c r="U50" s="3"/>
      <c r="V50" s="4"/>
      <c r="W50" s="5" t="s">
        <v>28</v>
      </c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2473.3599999999997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2473.3599999999997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2473.3599999999997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86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28</v>
      </c>
      <c r="L54" s="17"/>
      <c r="M54" s="2" t="s">
        <v>87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89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53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5753.650000000004</v>
      </c>
      <c r="M55" s="2" t="s">
        <v>88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6238.975000000005</v>
      </c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6724.300000000006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359.5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359.5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359.5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74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8.23</v>
      </c>
      <c r="M58" s="2" t="s">
        <v>74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8.23</v>
      </c>
      <c r="Y58" s="2" t="s">
        <v>74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8.23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2958.685</v>
      </c>
      <c r="M59" s="2" t="s">
        <v>37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2958.685</v>
      </c>
      <c r="Y59" s="2" t="s">
        <v>91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2958.685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1484.735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1484.735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1484.735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75.49499999999999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75.49499999999999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75.49499999999999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553.63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553.63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553.63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359.5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359.5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359.5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AI75</f>
        <v> 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26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28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2473.3599999999997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2473.3599999999997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2473.3599999999997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57</v>
      </c>
      <c r="B79" s="3"/>
      <c r="C79" s="3"/>
      <c r="D79" s="3"/>
      <c r="E79" s="3"/>
      <c r="F79" s="3"/>
      <c r="G79" s="3"/>
      <c r="H79" s="3"/>
      <c r="I79" s="3"/>
      <c r="J79" s="4"/>
      <c r="K79" s="13" t="s">
        <v>28</v>
      </c>
      <c r="M79" s="2" t="s">
        <v>95</v>
      </c>
      <c r="N79" s="3"/>
      <c r="O79" s="3"/>
      <c r="P79" s="3"/>
      <c r="Q79" s="3"/>
      <c r="R79" s="3"/>
      <c r="S79" s="3"/>
      <c r="T79" s="3"/>
      <c r="U79" s="3"/>
      <c r="V79" s="4"/>
      <c r="W79" s="21"/>
      <c r="Y79" s="2" t="s">
        <v>92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5" ht="1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7209.625000000006</v>
      </c>
      <c r="M80" s="2" t="s">
        <v>96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7353.950000000007</v>
      </c>
      <c r="Y80" s="2" t="s">
        <v>93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3243.275000000008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359.5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359.5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359.5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8.23</v>
      </c>
      <c r="M83" s="2" t="s">
        <v>74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8.23</v>
      </c>
      <c r="Y83" s="2" t="s">
        <v>74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8.23</v>
      </c>
    </row>
    <row r="84" spans="1:35" ht="15">
      <c r="A84" s="2" t="s">
        <v>38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2958.685</v>
      </c>
      <c r="M84" s="2" t="s">
        <v>97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2958.685</v>
      </c>
      <c r="Y84" s="2" t="s">
        <v>94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2958.685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1484.735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1484.735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1484.735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75.49499999999999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75.49499999999999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75.49499999999999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553.63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553.63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553.63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359.5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359.5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359.5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</f>
        <v>341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W95</f>
        <v>4596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AI92+AI94</f>
        <v>9905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28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 t="s">
        <v>28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>
        <v>9461</v>
      </c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 t="s">
        <v>28</v>
      </c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341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444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>
        <v>4596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2814.3599999999997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7069.36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12378.36</v>
      </c>
    </row>
    <row r="103" ht="12.75">
      <c r="AI103" s="22" t="s">
        <v>28</v>
      </c>
    </row>
    <row r="104" ht="12.75">
      <c r="AI104" s="31">
        <f>AI80+AI84-AI101</f>
        <v>-6176.399999999992</v>
      </c>
    </row>
    <row r="105" spans="34:35" ht="12.75">
      <c r="AH105" t="s">
        <v>101</v>
      </c>
      <c r="AI105">
        <f>AI89*5</f>
        <v>1797.5</v>
      </c>
    </row>
    <row r="106" spans="34:35" ht="12.75">
      <c r="AH106" t="s">
        <v>102</v>
      </c>
      <c r="AI106" s="22">
        <f>AI104+AI105</f>
        <v>-4378.899999999992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2014-02-07T07:32:29Z</cp:lastPrinted>
  <dcterms:created xsi:type="dcterms:W3CDTF">2012-04-11T04:13:08Z</dcterms:created>
  <dcterms:modified xsi:type="dcterms:W3CDTF">2016-02-25T11:32:56Z</dcterms:modified>
  <cp:category/>
  <cp:version/>
  <cp:contentType/>
  <cp:contentStatus/>
</cp:coreProperties>
</file>