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<sst xmlns="http://schemas.openxmlformats.org/spreadsheetml/2006/main" count="425" uniqueCount="104">
  <si>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</si>
  <si>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</si>
  <si>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</si>
  <si>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</si>
  <si>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</si>
  <si>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</si>
  <si>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</si>
  <si>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</si>
  <si>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</si>
  <si>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</si>
  <si>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</si>
  <si>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</si>
  <si>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</si>
  <si>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</si>
  <si>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</si>
  <si>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</si>
  <si>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</si>
  <si>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</si>
  <si>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</si>
  <si>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</si>
  <si>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</si>
  <si>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</si>
  <si>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</si>
  <si>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</si>
  <si>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</si>
  <si>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</si>
  <si>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</si>
  <si>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</si>
  <si>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6.начислено за январь   </t>
  </si>
  <si>
    <t xml:space="preserve"> </t>
  </si>
  <si>
    <t xml:space="preserve">6.начислено за февраль   </t>
  </si>
  <si>
    <t xml:space="preserve">6.начислено за март   </t>
  </si>
  <si>
    <t>1. Задолженность по содержанию и текущему ремонту жилого дома на 01.06.2014 года</t>
  </si>
  <si>
    <t xml:space="preserve">6.начислено за июнь   </t>
  </si>
  <si>
    <t xml:space="preserve">6.начислено за май   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</si>
  <si>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</si>
  <si>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</si>
  <si>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</si>
  <si>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</si>
  <si>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</si>
  <si>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</si>
  <si>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</si>
  <si>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(устройство центральной канализации)</t>
  </si>
  <si>
    <t>к. Прочие работы  (установка труб вентканалов)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</si>
  <si>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</si>
  <si>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</si>
  <si>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</si>
  <si>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</si>
  <si>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</si>
  <si>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</si>
  <si>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</si>
  <si>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</si>
  <si>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</si>
  <si>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</si>
  <si>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6. задолженность за собственниками на 31.12.2015г.</t>
  </si>
  <si>
    <t xml:space="preserve">5.начислено за 4 квартал  </t>
  </si>
  <si>
    <t>2. Остаток денежных средств по содержанию и текущему ремонту жилого дома на 01.10.2015г.</t>
  </si>
  <si>
    <t>1. Задолженность по содержанию и текущему ремонту жилого дома на 01.10.2015 года</t>
  </si>
  <si>
    <t xml:space="preserve">коммунальным услугам жилого дома № 49а ул. Фруктовая за 4 квартал  </t>
  </si>
  <si>
    <t xml:space="preserve">5.начислено за 3 квартал </t>
  </si>
  <si>
    <t xml:space="preserve">коммунальным услугам жилого дома № 49а ул. Фруктовая за 3 квартал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</si>
  <si>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</si>
  <si>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</si>
  <si>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>6. задолженность за собственниками на 01.10.2015г.</t>
  </si>
  <si>
    <t xml:space="preserve">5.начислено за 2 квартал  </t>
  </si>
  <si>
    <t xml:space="preserve">коммунальным услугам жилого дома № 49а ул. Фруктовая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</si>
  <si>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</si>
  <si>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</si>
  <si>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>6. задолженность за собственниками на 01.07.2015г.</t>
  </si>
  <si>
    <t xml:space="preserve">коммунальным услугам жилого дома № 49а ул. Фруктовая за 1 квартал  </t>
  </si>
  <si>
    <t xml:space="preserve">5.начислено за 1 квартал  </t>
  </si>
  <si>
    <t>6. задолженность за собственниками  на 01.04.2015г.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</si>
  <si>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</si>
  <si>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</si>
  <si>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коммунальным услугам жилого дома № 49а  ул. Фруктовая  за январь  </t>
  </si>
  <si>
    <t xml:space="preserve">5. Тариф  </t>
  </si>
  <si>
    <t xml:space="preserve">коммунальным услугам жилого дома № 49а ул. Фруктовая за февраль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</si>
  <si>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</si>
  <si>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</si>
  <si>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49а ул. Фруктовая  за март  </t>
  </si>
  <si>
    <t xml:space="preserve">5. Тариф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</si>
  <si>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</si>
  <si>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</si>
  <si>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коммунальным услугам жилого дома № 49а ул. Фруктовая  за июнь  2015г.</t>
  </si>
  <si>
    <t>2. Остаток денежных средств по содержанию и текущему ремонту жилого дома на 01.06.2015г.</t>
  </si>
  <si>
    <t xml:space="preserve">коммунальным услугам жилого дома № 49а ул. Фруктовая за май   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</si>
  <si>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</si>
  <si>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</si>
  <si>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 xml:space="preserve">коммунальным услугам жилого дома № 49а  ул. Фруктовая  за апрель 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</si>
  <si>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</si>
  <si>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</si>
  <si>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</si>
  <si>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</si>
  <si>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</si>
  <si>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</si>
  <si>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</si>
  <si>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</si>
  <si>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</si>
  <si>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</si>
  <si>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</si>
  <si>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(за устройство лавочки)</t>
  </si>
  <si>
    <t>е. Текущий ремонт подъездов (ремонт вентканалов)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</si>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</sst>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5">
          <cell r="C335">
            <v>716.5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89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69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72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3">
        <v>28347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716.5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</row>
    <row r="8" spans="1:11" ht="15">
      <c r="A8" s="2" t="s">
        <v>70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21380.36</v>
      </c>
    </row>
    <row r="9" spans="1:11" ht="15">
      <c r="A9" s="2" t="s">
        <v>71</v>
      </c>
      <c r="B9" s="3"/>
      <c r="C9" s="3"/>
      <c r="D9" s="3"/>
      <c r="E9" s="3"/>
      <c r="F9" s="3"/>
      <c r="G9" s="3"/>
      <c r="H9" s="3"/>
      <c r="I9" s="3"/>
      <c r="J9" s="4"/>
      <c r="K9" s="16">
        <v>8516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8605.165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451.395</v>
      </c>
    </row>
    <row r="13" spans="1:11" ht="15.75">
      <c r="A13" s="8" t="s">
        <v>97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2206.82</v>
      </c>
    </row>
    <row r="14" spans="1:11" ht="15.75">
      <c r="A14" s="8" t="s">
        <v>98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1433</v>
      </c>
    </row>
    <row r="15" spans="1:11" ht="15.75">
      <c r="A15" s="8" t="s">
        <v>99</v>
      </c>
      <c r="B15" s="7"/>
      <c r="C15" s="7"/>
      <c r="D15" s="7"/>
      <c r="E15" s="7"/>
      <c r="F15" s="7"/>
      <c r="G15" s="7"/>
      <c r="H15" s="7"/>
      <c r="I15" s="3"/>
      <c r="J15" s="4"/>
      <c r="K15" s="15"/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 t="s">
        <v>29</v>
      </c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12696.380000000001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65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66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29</v>
      </c>
    </row>
    <row r="32" spans="1:12" ht="15">
      <c r="A32" s="2" t="s">
        <v>67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37030.979999999996</v>
      </c>
      <c r="L32" s="17"/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'[1]Лист1'!$C$335</f>
        <v>716.5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16</v>
      </c>
    </row>
    <row r="35" spans="1:11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Лист2!W36*3</f>
        <v>23751.975000000002</v>
      </c>
    </row>
    <row r="36" spans="1:11" ht="15">
      <c r="A36" s="2" t="s">
        <v>68</v>
      </c>
      <c r="B36" s="3"/>
      <c r="C36" s="3"/>
      <c r="D36" s="3"/>
      <c r="E36" s="3"/>
      <c r="F36" s="3"/>
      <c r="G36" s="3"/>
      <c r="H36" s="3"/>
      <c r="I36" s="3"/>
      <c r="J36" s="4"/>
      <c r="K36" s="16">
        <v>9029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Лист2!W38*3</f>
        <v>8877.435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Лист2!W39*3</f>
        <v>451.395</v>
      </c>
    </row>
    <row r="40" spans="1:11" ht="15.75">
      <c r="A40" s="8" t="s">
        <v>97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Лист2!W40*3</f>
        <v>3310.2300000000005</v>
      </c>
    </row>
    <row r="41" spans="1:11" ht="15.75">
      <c r="A41" s="8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Лист2!W41*3</f>
        <v>2149.5</v>
      </c>
    </row>
    <row r="42" spans="1:11" ht="15.75">
      <c r="A42" s="8" t="s">
        <v>99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Лист2!AI42</f>
        <v>1770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16558.56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60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1" ht="15">
      <c r="A58" s="2" t="s">
        <v>61</v>
      </c>
      <c r="B58" s="3"/>
      <c r="C58" s="3"/>
      <c r="D58" s="3"/>
      <c r="E58" s="3"/>
      <c r="F58" s="3"/>
      <c r="G58" s="3"/>
      <c r="H58" s="3"/>
      <c r="I58" s="3"/>
      <c r="J58" s="4"/>
      <c r="K58" s="13" t="s">
        <v>29</v>
      </c>
    </row>
    <row r="59" spans="1:12" ht="15">
      <c r="A59" s="2" t="s">
        <v>62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44224.395000000004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'[1]Лист1'!$C$335</f>
        <v>716.5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v>16</v>
      </c>
    </row>
    <row r="62" spans="1:11" ht="15">
      <c r="A62" s="2" t="s">
        <v>59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23751.975000000002</v>
      </c>
    </row>
    <row r="63" spans="1:11" ht="15">
      <c r="A63" s="2" t="s">
        <v>63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29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8877.435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451.395</v>
      </c>
    </row>
    <row r="67" spans="1:11" ht="15.75">
      <c r="A67" s="8" t="s">
        <v>97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3310.2300000000005</v>
      </c>
    </row>
    <row r="68" spans="1:11" ht="15.75">
      <c r="A68" s="8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2149.5</v>
      </c>
    </row>
    <row r="69" spans="1:11" ht="15.75">
      <c r="A69" s="8" t="s">
        <v>99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Лист2!K67</f>
        <v>12975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27763.56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58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1" ht="15">
      <c r="A85" s="2" t="s">
        <v>57</v>
      </c>
      <c r="B85" s="3"/>
      <c r="C85" s="3"/>
      <c r="D85" s="3"/>
      <c r="E85" s="3"/>
      <c r="F85" s="3"/>
      <c r="G85" s="3"/>
      <c r="H85" s="3"/>
      <c r="I85" s="3"/>
      <c r="J85" s="4"/>
      <c r="K85" s="13"/>
    </row>
    <row r="86" spans="1:11" ht="15">
      <c r="A86" s="2" t="s">
        <v>56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40212.81000000001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716.5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16</v>
      </c>
    </row>
    <row r="89" spans="1:11" ht="15">
      <c r="A89" s="2" t="s">
        <v>55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23751.975000000002</v>
      </c>
    </row>
    <row r="90" spans="1:11" ht="15">
      <c r="A90" s="2" t="s">
        <v>54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8877.435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451.395</v>
      </c>
    </row>
    <row r="94" spans="1:11" ht="15.75">
      <c r="A94" s="8" t="s">
        <v>97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3310.2300000000005</v>
      </c>
    </row>
    <row r="95" spans="1:11" ht="15.75">
      <c r="A95" s="8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2149.5</v>
      </c>
    </row>
    <row r="96" spans="1:11" ht="15.75">
      <c r="A96" s="8" t="s">
        <v>99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Лист2!K92</f>
        <v>5453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4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N102" s="18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20241.56</v>
      </c>
    </row>
    <row r="109" spans="1:11" ht="15">
      <c r="A109" s="2" t="s">
        <v>44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28347</v>
      </c>
    </row>
    <row r="110" spans="1:11" ht="15">
      <c r="A110" s="22" t="s">
        <v>45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92636.285</v>
      </c>
    </row>
    <row r="111" spans="1:11" ht="15">
      <c r="A111" s="23" t="s">
        <v>46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77260.06000000001</v>
      </c>
    </row>
    <row r="112" spans="1:11" ht="15">
      <c r="A112" s="22" t="s">
        <v>27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47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1" ht="15">
      <c r="A116" s="2" t="s">
        <v>48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49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47306</v>
      </c>
    </row>
    <row r="118" spans="1:11" ht="15">
      <c r="A118" s="2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29</v>
      </c>
    </row>
    <row r="119" spans="1:11" ht="15">
      <c r="A119" s="2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52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5" t="s">
        <v>29</v>
      </c>
    </row>
    <row r="121" spans="1:11" ht="15">
      <c r="A121" s="2" t="s">
        <v>53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9"/>
  <sheetViews>
    <sheetView tabSelected="1" workbookViewId="0" topLeftCell="S68">
      <selection activeCell="AI109" sqref="AI109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74</v>
      </c>
      <c r="C2" s="1"/>
      <c r="D2" s="1"/>
      <c r="E2" s="1"/>
      <c r="F2" s="1"/>
      <c r="G2" s="1"/>
      <c r="H2" s="1"/>
      <c r="I2" s="1"/>
      <c r="M2" s="1"/>
      <c r="N2" s="1" t="s">
        <v>76</v>
      </c>
      <c r="O2" s="1"/>
      <c r="P2" s="1"/>
      <c r="Q2" s="1"/>
      <c r="R2" s="1"/>
      <c r="S2" s="1"/>
      <c r="T2" s="1"/>
      <c r="U2" s="1"/>
      <c r="Y2" s="1"/>
      <c r="Z2" s="1" t="s">
        <v>79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72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77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81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5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3">
        <v>28347</v>
      </c>
      <c r="M5" s="2" t="s">
        <v>78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31055.37</v>
      </c>
      <c r="Y5" s="2" t="s">
        <v>82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34043.175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716.5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716.5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716.5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16</v>
      </c>
    </row>
    <row r="8" spans="1:35" ht="15">
      <c r="A8" s="2" t="s">
        <v>75</v>
      </c>
      <c r="B8" s="3"/>
      <c r="C8" s="3"/>
      <c r="D8" s="3"/>
      <c r="E8" s="3"/>
      <c r="F8" s="3"/>
      <c r="G8" s="3"/>
      <c r="H8" s="3"/>
      <c r="I8" s="3"/>
      <c r="J8" s="4"/>
      <c r="K8" s="15">
        <v>7.74</v>
      </c>
      <c r="M8" s="2" t="s">
        <v>75</v>
      </c>
      <c r="N8" s="3"/>
      <c r="O8" s="3"/>
      <c r="P8" s="3"/>
      <c r="Q8" s="3"/>
      <c r="R8" s="3"/>
      <c r="S8" s="3"/>
      <c r="T8" s="3"/>
      <c r="U8" s="3"/>
      <c r="V8" s="4"/>
      <c r="W8" s="15">
        <v>11.05</v>
      </c>
      <c r="Y8" s="2" t="s">
        <v>80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11.05</v>
      </c>
    </row>
    <row r="9" spans="1:35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5545.71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7917.325000000001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7917.325000000001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2686.875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2959.145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2959.145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150.465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150.465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150.465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97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1103.41</v>
      </c>
      <c r="Y13" s="8" t="s">
        <v>97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1103.41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98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716.5</v>
      </c>
      <c r="Y14" s="8" t="s">
        <v>98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716.5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 t="s">
        <v>29</v>
      </c>
      <c r="M15" s="8" t="s">
        <v>99</v>
      </c>
      <c r="N15" s="7"/>
      <c r="O15" s="7"/>
      <c r="P15" s="7"/>
      <c r="Q15" s="7"/>
      <c r="R15" s="7"/>
      <c r="S15" s="7"/>
      <c r="T15" s="7"/>
      <c r="U15" s="3"/>
      <c r="V15" s="4"/>
      <c r="W15" s="15"/>
      <c r="Y15" s="8" t="s">
        <v>99</v>
      </c>
      <c r="Z15" s="7"/>
      <c r="AA15" s="7"/>
      <c r="AB15" s="7"/>
      <c r="AC15" s="7"/>
      <c r="AD15" s="7"/>
      <c r="AE15" s="7"/>
      <c r="AF15" s="7"/>
      <c r="AG15" s="3"/>
      <c r="AH15" s="4"/>
      <c r="AI15" s="15" t="str">
        <f>AI25</f>
        <v> 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29</v>
      </c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26</v>
      </c>
      <c r="Z25" s="3"/>
      <c r="AA25" s="3"/>
      <c r="AB25" s="3"/>
      <c r="AC25" s="3"/>
      <c r="AD25" s="3"/>
      <c r="AE25" s="3"/>
      <c r="AF25" s="3"/>
      <c r="AG25" s="3"/>
      <c r="AH25" s="4"/>
      <c r="AI25" s="5" t="s">
        <v>29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2837.34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4929.52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4929.52</v>
      </c>
    </row>
    <row r="28" spans="1:33" ht="15">
      <c r="A28" s="1"/>
      <c r="B28" s="1" t="s">
        <v>16</v>
      </c>
      <c r="C28" s="1"/>
      <c r="D28" s="1"/>
      <c r="E28" s="1"/>
      <c r="F28" s="1"/>
      <c r="G28" s="1"/>
      <c r="H28" s="1"/>
      <c r="I28" s="1"/>
      <c r="M28" s="1"/>
      <c r="N28" s="1" t="s">
        <v>16</v>
      </c>
      <c r="O28" s="1"/>
      <c r="P28" s="1"/>
      <c r="Q28" s="1"/>
      <c r="R28" s="1"/>
      <c r="S28" s="1"/>
      <c r="T28" s="1"/>
      <c r="U28" s="1"/>
      <c r="Y28" s="1"/>
      <c r="Z28" s="1" t="s">
        <v>16</v>
      </c>
      <c r="AA28" s="1"/>
      <c r="AB28" s="1"/>
      <c r="AC28" s="1"/>
      <c r="AD28" s="1"/>
      <c r="AE28" s="1"/>
      <c r="AF28" s="1"/>
      <c r="AG28" s="1"/>
    </row>
    <row r="29" spans="1:33" ht="15">
      <c r="A29" s="1"/>
      <c r="B29" s="1" t="s">
        <v>88</v>
      </c>
      <c r="C29" s="1"/>
      <c r="D29" s="1"/>
      <c r="E29" s="1"/>
      <c r="F29" s="1"/>
      <c r="G29" s="1"/>
      <c r="H29" s="1"/>
      <c r="I29" s="1"/>
      <c r="M29" s="1"/>
      <c r="N29" s="1" t="s">
        <v>85</v>
      </c>
      <c r="O29" s="1"/>
      <c r="P29" s="1"/>
      <c r="Q29" s="1"/>
      <c r="R29" s="1"/>
      <c r="S29" s="1"/>
      <c r="T29" s="1"/>
      <c r="U29" s="1"/>
      <c r="Y29" s="1"/>
      <c r="Z29" s="1" t="s">
        <v>83</v>
      </c>
      <c r="AA29" s="1"/>
      <c r="AB29" s="1"/>
      <c r="AC29" s="1"/>
      <c r="AD29" s="1"/>
      <c r="AE29" s="1"/>
      <c r="AF29" s="1"/>
      <c r="AG29" s="1"/>
    </row>
    <row r="30" spans="1:33" ht="15">
      <c r="A30" s="1"/>
      <c r="B30" s="1"/>
      <c r="C30" s="1"/>
      <c r="D30" s="1"/>
      <c r="E30" s="1"/>
      <c r="F30" s="1"/>
      <c r="G30" s="1"/>
      <c r="H30" s="1"/>
      <c r="I30" s="1"/>
      <c r="M30" s="1"/>
      <c r="N30" s="1"/>
      <c r="O30" s="1"/>
      <c r="P30" s="1"/>
      <c r="Q30" s="1"/>
      <c r="R30" s="1"/>
      <c r="S30" s="1"/>
      <c r="T30" s="1"/>
      <c r="U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5" ht="15">
      <c r="A31" s="2" t="s">
        <v>66</v>
      </c>
      <c r="B31" s="3"/>
      <c r="C31" s="3"/>
      <c r="D31" s="3"/>
      <c r="E31" s="3"/>
      <c r="F31" s="3"/>
      <c r="G31" s="3"/>
      <c r="H31" s="3"/>
      <c r="I31" s="3"/>
      <c r="J31" s="4"/>
      <c r="K31" s="19"/>
      <c r="M31" s="2" t="s">
        <v>86</v>
      </c>
      <c r="N31" s="3"/>
      <c r="O31" s="3"/>
      <c r="P31" s="3"/>
      <c r="Q31" s="3"/>
      <c r="R31" s="3"/>
      <c r="S31" s="3"/>
      <c r="T31" s="3"/>
      <c r="U31" s="3"/>
      <c r="V31" s="4"/>
      <c r="W31" s="19"/>
      <c r="Y31" s="2" t="s">
        <v>32</v>
      </c>
      <c r="Z31" s="3"/>
      <c r="AA31" s="3"/>
      <c r="AB31" s="3"/>
      <c r="AC31" s="3"/>
      <c r="AD31" s="3"/>
      <c r="AE31" s="3"/>
      <c r="AF31" s="3"/>
      <c r="AG31" s="3"/>
      <c r="AH31" s="4"/>
      <c r="AI31" s="19"/>
    </row>
    <row r="32" spans="1:35" ht="15">
      <c r="A32" s="2" t="s">
        <v>67</v>
      </c>
      <c r="B32" s="3"/>
      <c r="C32" s="3"/>
      <c r="D32" s="3"/>
      <c r="E32" s="3"/>
      <c r="F32" s="3"/>
      <c r="G32" s="3"/>
      <c r="H32" s="3"/>
      <c r="I32" s="3"/>
      <c r="J32" s="4"/>
      <c r="K32" s="13">
        <f>AI5+AI9-AI26</f>
        <v>37030.979999999996</v>
      </c>
      <c r="M32" s="2" t="s">
        <v>87</v>
      </c>
      <c r="N32" s="3"/>
      <c r="O32" s="3"/>
      <c r="P32" s="3"/>
      <c r="Q32" s="3"/>
      <c r="R32" s="3"/>
      <c r="S32" s="3"/>
      <c r="T32" s="3"/>
      <c r="U32" s="3"/>
      <c r="V32" s="4"/>
      <c r="W32" s="13">
        <f>K32+K36-K53</f>
        <v>40018.78499999999</v>
      </c>
      <c r="Y32" s="2" t="s">
        <v>84</v>
      </c>
      <c r="Z32" s="3"/>
      <c r="AA32" s="3"/>
      <c r="AB32" s="3"/>
      <c r="AC32" s="3"/>
      <c r="AD32" s="3"/>
      <c r="AE32" s="3"/>
      <c r="AF32" s="3"/>
      <c r="AG32" s="3"/>
      <c r="AH32" s="4"/>
      <c r="AI32" s="13">
        <f>W32+W36-W53</f>
        <v>43006.58999999998</v>
      </c>
    </row>
    <row r="33" spans="1:35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v>716.5</v>
      </c>
      <c r="M33" s="2" t="s">
        <v>0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716.5</v>
      </c>
      <c r="Y33" s="2" t="s">
        <v>0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716.5</v>
      </c>
    </row>
    <row r="34" spans="1:35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16</v>
      </c>
      <c r="M34" s="2" t="s">
        <v>1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16</v>
      </c>
      <c r="Y34" s="2" t="s">
        <v>1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16</v>
      </c>
    </row>
    <row r="35" spans="1:35" ht="15">
      <c r="A35" s="2" t="s">
        <v>75</v>
      </c>
      <c r="B35" s="3"/>
      <c r="C35" s="3"/>
      <c r="D35" s="3"/>
      <c r="E35" s="3"/>
      <c r="F35" s="3"/>
      <c r="G35" s="3"/>
      <c r="H35" s="3"/>
      <c r="I35" s="3"/>
      <c r="J35" s="4"/>
      <c r="K35" s="15">
        <f>W8</f>
        <v>11.05</v>
      </c>
      <c r="M35" s="2" t="s">
        <v>75</v>
      </c>
      <c r="N35" s="3"/>
      <c r="O35" s="3"/>
      <c r="P35" s="3"/>
      <c r="Q35" s="3"/>
      <c r="R35" s="3"/>
      <c r="S35" s="3"/>
      <c r="T35" s="3"/>
      <c r="U35" s="3"/>
      <c r="V35" s="4"/>
      <c r="W35" s="15">
        <f>K35</f>
        <v>11.05</v>
      </c>
      <c r="Y35" s="2" t="s">
        <v>75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f>W35</f>
        <v>11.05</v>
      </c>
    </row>
    <row r="36" spans="1:35" ht="15">
      <c r="A36" s="2" t="s">
        <v>35</v>
      </c>
      <c r="B36" s="3"/>
      <c r="C36" s="3"/>
      <c r="D36" s="3"/>
      <c r="E36" s="3"/>
      <c r="F36" s="3"/>
      <c r="G36" s="3"/>
      <c r="H36" s="3"/>
      <c r="I36" s="3"/>
      <c r="J36" s="4"/>
      <c r="K36" s="16">
        <f>K33*K35</f>
        <v>7917.325000000001</v>
      </c>
      <c r="M36" s="2" t="s">
        <v>34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7917.325000000001</v>
      </c>
      <c r="Y36" s="2" t="s">
        <v>33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7917.325000000001</v>
      </c>
    </row>
    <row r="37" spans="1:35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5"/>
      <c r="M37" s="2"/>
      <c r="N37" s="7" t="s">
        <v>2</v>
      </c>
      <c r="O37" s="7"/>
      <c r="P37" s="3"/>
      <c r="Q37" s="3"/>
      <c r="R37" s="3"/>
      <c r="S37" s="3"/>
      <c r="T37" s="3"/>
      <c r="U37" s="3"/>
      <c r="V37" s="4"/>
      <c r="W37" s="5"/>
      <c r="Y37" s="2"/>
      <c r="Z37" s="7" t="s">
        <v>2</v>
      </c>
      <c r="AA37" s="7"/>
      <c r="AB37" s="3"/>
      <c r="AC37" s="3"/>
      <c r="AD37" s="3"/>
      <c r="AE37" s="3"/>
      <c r="AF37" s="3"/>
      <c r="AG37" s="3"/>
      <c r="AH37" s="4"/>
      <c r="AI37" s="5"/>
    </row>
    <row r="38" spans="1:35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W11</f>
        <v>2959.145</v>
      </c>
      <c r="M38" s="8" t="s">
        <v>22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2959.145</v>
      </c>
      <c r="Y38" s="8" t="s">
        <v>22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2959.145</v>
      </c>
    </row>
    <row r="39" spans="1:35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W12</f>
        <v>150.465</v>
      </c>
      <c r="M39" s="8" t="s">
        <v>18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150.465</v>
      </c>
      <c r="Y39" s="8" t="s">
        <v>18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150.465</v>
      </c>
    </row>
    <row r="40" spans="1:35" ht="15.75">
      <c r="A40" s="8" t="s">
        <v>97</v>
      </c>
      <c r="B40" s="3"/>
      <c r="C40" s="3"/>
      <c r="D40" s="3"/>
      <c r="E40" s="3"/>
      <c r="F40" s="3"/>
      <c r="G40" s="3"/>
      <c r="H40" s="3"/>
      <c r="I40" s="3"/>
      <c r="J40" s="4"/>
      <c r="K40" s="16">
        <f>W13</f>
        <v>1103.41</v>
      </c>
      <c r="M40" s="8" t="s">
        <v>97</v>
      </c>
      <c r="N40" s="3"/>
      <c r="O40" s="3"/>
      <c r="P40" s="3"/>
      <c r="Q40" s="3"/>
      <c r="R40" s="3"/>
      <c r="S40" s="3"/>
      <c r="T40" s="3"/>
      <c r="U40" s="3"/>
      <c r="V40" s="4"/>
      <c r="W40" s="16">
        <f>K40</f>
        <v>1103.41</v>
      </c>
      <c r="Y40" s="8" t="s">
        <v>97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W40</f>
        <v>1103.41</v>
      </c>
    </row>
    <row r="41" spans="1:35" ht="15.75">
      <c r="A41" s="8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6">
        <f>W14</f>
        <v>716.5</v>
      </c>
      <c r="M41" s="8" t="s">
        <v>98</v>
      </c>
      <c r="N41" s="3"/>
      <c r="O41" s="3"/>
      <c r="P41" s="3"/>
      <c r="Q41" s="3"/>
      <c r="R41" s="3"/>
      <c r="S41" s="3"/>
      <c r="T41" s="3"/>
      <c r="U41" s="3"/>
      <c r="V41" s="4"/>
      <c r="W41" s="16">
        <f>K41</f>
        <v>716.5</v>
      </c>
      <c r="Y41" s="8" t="s">
        <v>98</v>
      </c>
      <c r="Z41" s="3"/>
      <c r="AA41" s="3"/>
      <c r="AB41" s="3"/>
      <c r="AC41" s="3"/>
      <c r="AD41" s="3"/>
      <c r="AE41" s="3"/>
      <c r="AF41" s="3"/>
      <c r="AG41" s="3"/>
      <c r="AH41" s="4"/>
      <c r="AI41" s="16">
        <f>W41</f>
        <v>716.5</v>
      </c>
    </row>
    <row r="42" spans="1:35" ht="15.75">
      <c r="A42" s="8" t="s">
        <v>99</v>
      </c>
      <c r="B42" s="7"/>
      <c r="C42" s="7"/>
      <c r="D42" s="7"/>
      <c r="E42" s="7"/>
      <c r="F42" s="7"/>
      <c r="G42" s="7"/>
      <c r="H42" s="7"/>
      <c r="I42" s="3"/>
      <c r="J42" s="4"/>
      <c r="K42" s="15" t="s">
        <v>29</v>
      </c>
      <c r="M42" s="8" t="s">
        <v>99</v>
      </c>
      <c r="N42" s="7"/>
      <c r="O42" s="7"/>
      <c r="P42" s="7"/>
      <c r="Q42" s="7"/>
      <c r="R42" s="7"/>
      <c r="S42" s="7"/>
      <c r="T42" s="7"/>
      <c r="U42" s="3"/>
      <c r="V42" s="4"/>
      <c r="W42" s="15"/>
      <c r="Y42" s="8" t="s">
        <v>99</v>
      </c>
      <c r="Z42" s="7"/>
      <c r="AA42" s="7"/>
      <c r="AB42" s="7"/>
      <c r="AC42" s="7"/>
      <c r="AD42" s="7"/>
      <c r="AE42" s="7"/>
      <c r="AF42" s="7"/>
      <c r="AG42" s="3"/>
      <c r="AH42" s="4"/>
      <c r="AI42" s="15">
        <f>AI52</f>
        <v>1770</v>
      </c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8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8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  <c r="M47" s="9" t="s">
        <v>9</v>
      </c>
      <c r="N47" s="10"/>
      <c r="O47" s="10"/>
      <c r="P47" s="10"/>
      <c r="Q47" s="10"/>
      <c r="R47" s="10"/>
      <c r="S47" s="10"/>
      <c r="T47" s="10"/>
      <c r="U47" s="10"/>
      <c r="V47" s="11"/>
      <c r="W47" s="5"/>
      <c r="Y47" s="9" t="s">
        <v>9</v>
      </c>
      <c r="Z47" s="10"/>
      <c r="AA47" s="10"/>
      <c r="AB47" s="10"/>
      <c r="AC47" s="10"/>
      <c r="AD47" s="10"/>
      <c r="AE47" s="10"/>
      <c r="AF47" s="10"/>
      <c r="AG47" s="10"/>
      <c r="AH47" s="11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11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11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12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12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13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13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42</v>
      </c>
      <c r="B52" s="3"/>
      <c r="C52" s="3"/>
      <c r="D52" s="3"/>
      <c r="E52" s="3"/>
      <c r="F52" s="3"/>
      <c r="G52" s="3"/>
      <c r="H52" s="3"/>
      <c r="I52" s="3"/>
      <c r="J52" s="4"/>
      <c r="K52" s="5" t="s">
        <v>29</v>
      </c>
      <c r="M52" s="2" t="s">
        <v>14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100</v>
      </c>
      <c r="Z52" s="3"/>
      <c r="AA52" s="3"/>
      <c r="AB52" s="3"/>
      <c r="AC52" s="3"/>
      <c r="AD52" s="3"/>
      <c r="AE52" s="3"/>
      <c r="AF52" s="3"/>
      <c r="AG52" s="3"/>
      <c r="AH52" s="4"/>
      <c r="AI52" s="5">
        <v>1770</v>
      </c>
    </row>
    <row r="53" spans="1:35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</f>
        <v>4929.52</v>
      </c>
      <c r="M53" s="9" t="s">
        <v>15</v>
      </c>
      <c r="N53" s="10"/>
      <c r="O53" s="10"/>
      <c r="P53" s="10"/>
      <c r="Q53" s="10"/>
      <c r="R53" s="10"/>
      <c r="S53" s="10"/>
      <c r="T53" s="10"/>
      <c r="U53" s="10"/>
      <c r="V53" s="11"/>
      <c r="W53" s="16">
        <f>W38+W39+W40+W41</f>
        <v>4929.52</v>
      </c>
      <c r="Y53" s="9" t="s">
        <v>15</v>
      </c>
      <c r="Z53" s="10"/>
      <c r="AA53" s="10"/>
      <c r="AB53" s="10"/>
      <c r="AC53" s="10"/>
      <c r="AD53" s="10"/>
      <c r="AE53" s="10"/>
      <c r="AF53" s="10"/>
      <c r="AG53" s="10"/>
      <c r="AH53" s="11"/>
      <c r="AI53" s="16">
        <f>AI38+AI39+AI40+AI41+AI42</f>
        <v>6699.52</v>
      </c>
    </row>
    <row r="55" spans="5:30" ht="12.75">
      <c r="E55" s="20" t="s">
        <v>19</v>
      </c>
      <c r="R55" s="21" t="s">
        <v>20</v>
      </c>
      <c r="AD55" s="21" t="s">
        <v>21</v>
      </c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9"/>
      <c r="M56" s="2" t="s">
        <v>89</v>
      </c>
      <c r="N56" s="3"/>
      <c r="O56" s="3"/>
      <c r="P56" s="3"/>
      <c r="Q56" s="3"/>
      <c r="R56" s="3"/>
      <c r="S56" s="3"/>
      <c r="T56" s="3"/>
      <c r="U56" s="3"/>
      <c r="V56" s="4"/>
      <c r="W56" s="19"/>
      <c r="Y56" s="2" t="s">
        <v>91</v>
      </c>
      <c r="Z56" s="3"/>
      <c r="AA56" s="3"/>
      <c r="AB56" s="3"/>
      <c r="AC56" s="3"/>
      <c r="AD56" s="3"/>
      <c r="AE56" s="3"/>
      <c r="AF56" s="3"/>
      <c r="AG56" s="3"/>
      <c r="AH56" s="4"/>
      <c r="AI56" s="19"/>
    </row>
    <row r="57" spans="1:35" ht="15">
      <c r="A57" s="2" t="s">
        <v>62</v>
      </c>
      <c r="B57" s="3"/>
      <c r="C57" s="3"/>
      <c r="D57" s="3"/>
      <c r="E57" s="3"/>
      <c r="F57" s="3"/>
      <c r="G57" s="3"/>
      <c r="H57" s="3"/>
      <c r="I57" s="3"/>
      <c r="J57" s="4"/>
      <c r="K57" s="13">
        <f>AI32+AI36-AI53</f>
        <v>44224.394999999975</v>
      </c>
      <c r="M57" s="2" t="s">
        <v>90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K57+K61-K78</f>
        <v>34237.19999999997</v>
      </c>
      <c r="Y57" s="2" t="s">
        <v>92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W57+W61-W78</f>
        <v>37225.00499999996</v>
      </c>
    </row>
    <row r="58" spans="1:35" ht="15">
      <c r="A58" s="2" t="s">
        <v>0</v>
      </c>
      <c r="B58" s="3"/>
      <c r="C58" s="3"/>
      <c r="D58" s="3"/>
      <c r="E58" s="3"/>
      <c r="F58" s="3"/>
      <c r="G58" s="3"/>
      <c r="H58" s="3"/>
      <c r="I58" s="3"/>
      <c r="J58" s="4"/>
      <c r="K58" s="14">
        <f>K33</f>
        <v>716.5</v>
      </c>
      <c r="M58" s="2" t="s">
        <v>0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716.5</v>
      </c>
      <c r="Y58" s="2" t="s">
        <v>0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716.5</v>
      </c>
    </row>
    <row r="59" spans="1:35" ht="15">
      <c r="A59" s="2" t="s">
        <v>1</v>
      </c>
      <c r="B59" s="3"/>
      <c r="C59" s="3"/>
      <c r="D59" s="3"/>
      <c r="E59" s="3"/>
      <c r="F59" s="3"/>
      <c r="G59" s="3"/>
      <c r="H59" s="3"/>
      <c r="I59" s="3"/>
      <c r="J59" s="4"/>
      <c r="K59" s="15">
        <f>K34</f>
        <v>16</v>
      </c>
      <c r="M59" s="2" t="s">
        <v>1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16</v>
      </c>
      <c r="Y59" s="2" t="s">
        <v>1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16</v>
      </c>
    </row>
    <row r="60" spans="1:35" ht="15">
      <c r="A60" s="2" t="s">
        <v>75</v>
      </c>
      <c r="B60" s="3"/>
      <c r="C60" s="3"/>
      <c r="D60" s="3"/>
      <c r="E60" s="3"/>
      <c r="F60" s="3"/>
      <c r="G60" s="3"/>
      <c r="H60" s="3"/>
      <c r="I60" s="3"/>
      <c r="J60" s="4"/>
      <c r="K60" s="15">
        <f>K35</f>
        <v>11.05</v>
      </c>
      <c r="M60" s="2" t="s">
        <v>75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11.05</v>
      </c>
      <c r="Y60" s="2" t="s">
        <v>75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11.05</v>
      </c>
    </row>
    <row r="61" spans="1:35" ht="15">
      <c r="A61" s="2" t="s">
        <v>36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7917.325000000001</v>
      </c>
      <c r="M61" s="2" t="s">
        <v>37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7917.325000000001</v>
      </c>
      <c r="Y61" s="2" t="s">
        <v>38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7917.325000000001</v>
      </c>
    </row>
    <row r="62" spans="1:35" ht="15.75">
      <c r="A62" s="2"/>
      <c r="B62" s="7" t="s">
        <v>2</v>
      </c>
      <c r="C62" s="7"/>
      <c r="D62" s="3"/>
      <c r="E62" s="3"/>
      <c r="F62" s="3"/>
      <c r="G62" s="3"/>
      <c r="H62" s="3"/>
      <c r="I62" s="3"/>
      <c r="J62" s="4"/>
      <c r="K62" s="5"/>
      <c r="M62" s="2"/>
      <c r="N62" s="7" t="s">
        <v>2</v>
      </c>
      <c r="O62" s="7"/>
      <c r="P62" s="3"/>
      <c r="Q62" s="3"/>
      <c r="R62" s="3"/>
      <c r="S62" s="3"/>
      <c r="T62" s="3"/>
      <c r="U62" s="3"/>
      <c r="V62" s="4"/>
      <c r="W62" s="5"/>
      <c r="Y62" s="2"/>
      <c r="Z62" s="7" t="s">
        <v>2</v>
      </c>
      <c r="AA62" s="7"/>
      <c r="AB62" s="3"/>
      <c r="AC62" s="3"/>
      <c r="AD62" s="3"/>
      <c r="AE62" s="3"/>
      <c r="AF62" s="3"/>
      <c r="AG62" s="3"/>
      <c r="AH62" s="4"/>
      <c r="AI62" s="5"/>
    </row>
    <row r="63" spans="1:35" ht="15.75">
      <c r="A63" s="8" t="s">
        <v>22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2959.145</v>
      </c>
      <c r="M63" s="8" t="s">
        <v>22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2959.145</v>
      </c>
      <c r="Y63" s="8" t="s">
        <v>22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2959.145</v>
      </c>
    </row>
    <row r="64" spans="1:35" ht="15.75">
      <c r="A64" s="8" t="s">
        <v>18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150.465</v>
      </c>
      <c r="M64" s="8" t="s">
        <v>18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150.465</v>
      </c>
      <c r="Y64" s="8" t="s">
        <v>18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150.465</v>
      </c>
    </row>
    <row r="65" spans="1:35" ht="15.75">
      <c r="A65" s="8" t="s">
        <v>97</v>
      </c>
      <c r="B65" s="3"/>
      <c r="C65" s="3"/>
      <c r="D65" s="3"/>
      <c r="E65" s="3"/>
      <c r="F65" s="3"/>
      <c r="G65" s="3"/>
      <c r="H65" s="3"/>
      <c r="I65" s="3"/>
      <c r="J65" s="4"/>
      <c r="K65" s="16">
        <f>K40</f>
        <v>1103.41</v>
      </c>
      <c r="M65" s="8" t="s">
        <v>97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1103.41</v>
      </c>
      <c r="Y65" s="8" t="s">
        <v>97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1103.41</v>
      </c>
    </row>
    <row r="66" spans="1:35" ht="15.75">
      <c r="A66" s="8" t="s">
        <v>98</v>
      </c>
      <c r="B66" s="3"/>
      <c r="C66" s="3"/>
      <c r="D66" s="3"/>
      <c r="E66" s="3"/>
      <c r="F66" s="3"/>
      <c r="G66" s="3"/>
      <c r="H66" s="3"/>
      <c r="I66" s="3"/>
      <c r="J66" s="4"/>
      <c r="K66" s="16">
        <f>K41</f>
        <v>716.5</v>
      </c>
      <c r="M66" s="8" t="s">
        <v>98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716.5</v>
      </c>
      <c r="Y66" s="8" t="s">
        <v>98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716.5</v>
      </c>
    </row>
    <row r="67" spans="1:35" ht="15.75">
      <c r="A67" s="8" t="s">
        <v>99</v>
      </c>
      <c r="B67" s="7"/>
      <c r="C67" s="7"/>
      <c r="D67" s="7"/>
      <c r="E67" s="7"/>
      <c r="F67" s="7"/>
      <c r="G67" s="7"/>
      <c r="H67" s="7"/>
      <c r="I67" s="3"/>
      <c r="J67" s="4"/>
      <c r="K67" s="15">
        <f>K71+K73</f>
        <v>12975</v>
      </c>
      <c r="M67" s="8" t="s">
        <v>99</v>
      </c>
      <c r="N67" s="7"/>
      <c r="O67" s="7"/>
      <c r="P67" s="7"/>
      <c r="Q67" s="7"/>
      <c r="R67" s="7"/>
      <c r="S67" s="7"/>
      <c r="T67" s="7"/>
      <c r="U67" s="3"/>
      <c r="V67" s="4"/>
      <c r="W67" s="15" t="str">
        <f>W77</f>
        <v> </v>
      </c>
      <c r="Y67" s="8" t="s">
        <v>99</v>
      </c>
      <c r="Z67" s="7"/>
      <c r="AA67" s="7"/>
      <c r="AB67" s="7"/>
      <c r="AC67" s="7"/>
      <c r="AD67" s="7"/>
      <c r="AE67" s="7"/>
      <c r="AF67" s="7"/>
      <c r="AG67" s="3"/>
      <c r="AH67" s="4"/>
      <c r="AI67" s="15"/>
    </row>
    <row r="68" spans="1:35" ht="15">
      <c r="A68" s="2" t="s">
        <v>5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5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5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6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6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6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7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7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7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8</v>
      </c>
      <c r="B71" s="3"/>
      <c r="C71" s="3"/>
      <c r="D71" s="3"/>
      <c r="E71" s="3"/>
      <c r="F71" s="3"/>
      <c r="G71" s="3"/>
      <c r="H71" s="3"/>
      <c r="I71" s="3"/>
      <c r="J71" s="4"/>
      <c r="K71" s="5">
        <v>3519</v>
      </c>
      <c r="M71" s="2" t="s">
        <v>8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8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9" t="s">
        <v>9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9</v>
      </c>
      <c r="N72" s="10"/>
      <c r="O72" s="10"/>
      <c r="P72" s="10"/>
      <c r="Q72" s="10"/>
      <c r="R72" s="10"/>
      <c r="S72" s="10"/>
      <c r="T72" s="10"/>
      <c r="U72" s="10"/>
      <c r="V72" s="11"/>
      <c r="W72" s="5"/>
      <c r="Y72" s="9" t="s">
        <v>9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/>
    </row>
    <row r="73" spans="1:35" ht="15">
      <c r="A73" s="2" t="s">
        <v>101</v>
      </c>
      <c r="B73" s="3"/>
      <c r="C73" s="3"/>
      <c r="D73" s="3"/>
      <c r="E73" s="3"/>
      <c r="F73" s="3"/>
      <c r="G73" s="3"/>
      <c r="H73" s="3"/>
      <c r="I73" s="3"/>
      <c r="J73" s="4"/>
      <c r="K73" s="5">
        <v>9456</v>
      </c>
      <c r="M73" s="2" t="s">
        <v>10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10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11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11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11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12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12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12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13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13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13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14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26</v>
      </c>
      <c r="N77" s="3"/>
      <c r="O77" s="3"/>
      <c r="P77" s="3"/>
      <c r="Q77" s="3"/>
      <c r="R77" s="3"/>
      <c r="S77" s="3"/>
      <c r="T77" s="3"/>
      <c r="U77" s="3"/>
      <c r="V77" s="4"/>
      <c r="W77" s="5" t="s">
        <v>29</v>
      </c>
      <c r="Y77" s="2" t="s">
        <v>14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9" t="s">
        <v>15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K63+K64+K65+K66+K67</f>
        <v>17904.52</v>
      </c>
      <c r="M78" s="9" t="s">
        <v>15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W63+W64+W65+W66</f>
        <v>4929.52</v>
      </c>
      <c r="Y78" s="9" t="s">
        <v>15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W78</f>
        <v>4929.52</v>
      </c>
    </row>
    <row r="80" spans="5:30" ht="12.75">
      <c r="E80" s="20" t="s">
        <v>23</v>
      </c>
      <c r="R80" s="21" t="s">
        <v>24</v>
      </c>
      <c r="AD80" s="21" t="s">
        <v>25</v>
      </c>
    </row>
    <row r="81" spans="1:35" ht="15">
      <c r="A81" s="2" t="s">
        <v>57</v>
      </c>
      <c r="B81" s="3"/>
      <c r="C81" s="3"/>
      <c r="D81" s="3"/>
      <c r="E81" s="3"/>
      <c r="F81" s="3"/>
      <c r="G81" s="3"/>
      <c r="H81" s="3"/>
      <c r="I81" s="3"/>
      <c r="J81" s="4"/>
      <c r="K81" s="19"/>
      <c r="M81" s="2" t="s">
        <v>95</v>
      </c>
      <c r="N81" s="3"/>
      <c r="O81" s="3"/>
      <c r="P81" s="3"/>
      <c r="Q81" s="3"/>
      <c r="R81" s="3"/>
      <c r="S81" s="3"/>
      <c r="T81" s="3"/>
      <c r="U81" s="3"/>
      <c r="V81" s="4"/>
      <c r="W81" s="19"/>
      <c r="Y81" s="2" t="s">
        <v>93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</row>
    <row r="82" spans="1:35" ht="15">
      <c r="A82" s="2" t="s">
        <v>56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AI57+AI61-AI78</f>
        <v>40212.809999999954</v>
      </c>
      <c r="M82" s="2" t="s">
        <v>96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K82+K86-K103</f>
        <v>37747.61499999995</v>
      </c>
      <c r="Y82" s="2" t="s">
        <v>94</v>
      </c>
      <c r="Z82" s="3"/>
      <c r="AA82" s="3"/>
      <c r="AB82" s="3"/>
      <c r="AC82" s="3"/>
      <c r="AD82" s="3"/>
      <c r="AE82" s="3"/>
      <c r="AF82" s="3"/>
      <c r="AG82" s="3"/>
      <c r="AH82" s="4"/>
      <c r="AI82" s="13">
        <f>W82+W86-W103</f>
        <v>40735.41999999994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716.5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716.5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716.5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K59</f>
        <v>16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16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16</v>
      </c>
    </row>
    <row r="85" spans="1:35" ht="15">
      <c r="A85" s="2" t="s">
        <v>75</v>
      </c>
      <c r="B85" s="3"/>
      <c r="C85" s="3"/>
      <c r="D85" s="3"/>
      <c r="E85" s="3"/>
      <c r="F85" s="3"/>
      <c r="G85" s="3"/>
      <c r="H85" s="3"/>
      <c r="I85" s="3"/>
      <c r="J85" s="4"/>
      <c r="K85" s="15">
        <f>K60</f>
        <v>11.05</v>
      </c>
      <c r="M85" s="2" t="s">
        <v>75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11.05</v>
      </c>
      <c r="Y85" s="2" t="s">
        <v>75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11.05</v>
      </c>
    </row>
    <row r="86" spans="1:35" ht="15">
      <c r="A86" s="2" t="s">
        <v>41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7917.325000000001</v>
      </c>
      <c r="M86" s="2" t="s">
        <v>40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7917.325000000001</v>
      </c>
      <c r="Y86" s="2" t="s">
        <v>39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7917.325000000001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22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2959.145</v>
      </c>
      <c r="M88" s="8" t="s">
        <v>22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2959.145</v>
      </c>
      <c r="Y88" s="8" t="s">
        <v>22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2959.145</v>
      </c>
    </row>
    <row r="89" spans="1:35" ht="15.75">
      <c r="A89" s="8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150.465</v>
      </c>
      <c r="M89" s="8" t="s">
        <v>18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150.465</v>
      </c>
      <c r="Y89" s="8" t="s">
        <v>18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150.465</v>
      </c>
    </row>
    <row r="90" spans="1:35" ht="15.75">
      <c r="A90" s="8" t="s">
        <v>97</v>
      </c>
      <c r="B90" s="3"/>
      <c r="C90" s="3"/>
      <c r="D90" s="3"/>
      <c r="E90" s="3"/>
      <c r="F90" s="3"/>
      <c r="G90" s="3"/>
      <c r="H90" s="3"/>
      <c r="I90" s="3"/>
      <c r="J90" s="4"/>
      <c r="K90" s="16">
        <f>K65</f>
        <v>1103.41</v>
      </c>
      <c r="M90" s="8" t="s">
        <v>97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1103.41</v>
      </c>
      <c r="Y90" s="8" t="s">
        <v>97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1103.41</v>
      </c>
    </row>
    <row r="91" spans="1:35" ht="15.75">
      <c r="A91" s="8" t="s">
        <v>98</v>
      </c>
      <c r="B91" s="3"/>
      <c r="C91" s="3"/>
      <c r="D91" s="3"/>
      <c r="E91" s="3"/>
      <c r="F91" s="3"/>
      <c r="G91" s="3"/>
      <c r="H91" s="3"/>
      <c r="I91" s="3"/>
      <c r="J91" s="4"/>
      <c r="K91" s="16">
        <f>K66</f>
        <v>716.5</v>
      </c>
      <c r="M91" s="8" t="s">
        <v>98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716.5</v>
      </c>
      <c r="Y91" s="8" t="s">
        <v>98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716.5</v>
      </c>
    </row>
    <row r="92" spans="1:35" ht="15.75">
      <c r="A92" s="8" t="s">
        <v>99</v>
      </c>
      <c r="B92" s="7"/>
      <c r="C92" s="7"/>
      <c r="D92" s="7"/>
      <c r="E92" s="7"/>
      <c r="F92" s="7"/>
      <c r="G92" s="7"/>
      <c r="H92" s="7"/>
      <c r="I92" s="3"/>
      <c r="J92" s="4"/>
      <c r="K92" s="15">
        <f>K94+K97</f>
        <v>5453</v>
      </c>
      <c r="M92" s="8" t="s">
        <v>99</v>
      </c>
      <c r="N92" s="7"/>
      <c r="O92" s="7"/>
      <c r="P92" s="7"/>
      <c r="Q92" s="7"/>
      <c r="R92" s="7"/>
      <c r="S92" s="7"/>
      <c r="T92" s="7"/>
      <c r="U92" s="3"/>
      <c r="V92" s="4"/>
      <c r="W92" s="15" t="s">
        <v>29</v>
      </c>
      <c r="Y92" s="8" t="s">
        <v>99</v>
      </c>
      <c r="Z92" s="7"/>
      <c r="AA92" s="7"/>
      <c r="AB92" s="7"/>
      <c r="AC92" s="7"/>
      <c r="AD92" s="7"/>
      <c r="AE92" s="7"/>
      <c r="AF92" s="7"/>
      <c r="AG92" s="3"/>
      <c r="AH92" s="4"/>
      <c r="AI92" s="15" t="str">
        <f>W92</f>
        <v> </v>
      </c>
    </row>
    <row r="93" spans="1:35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5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5</v>
      </c>
      <c r="Z93" s="3"/>
      <c r="AA93" s="3"/>
      <c r="AB93" s="3"/>
      <c r="AC93" s="3"/>
      <c r="AD93" s="3"/>
      <c r="AE93" s="3"/>
      <c r="AF93" s="3"/>
      <c r="AG93" s="3"/>
      <c r="AH93" s="4"/>
      <c r="AI93" s="5" t="s">
        <v>29</v>
      </c>
    </row>
    <row r="94" spans="1:35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>
        <v>4644</v>
      </c>
      <c r="M94" s="2" t="s">
        <v>6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6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7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7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7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8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8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9</v>
      </c>
      <c r="B97" s="10"/>
      <c r="C97" s="10"/>
      <c r="D97" s="10"/>
      <c r="E97" s="10"/>
      <c r="F97" s="10"/>
      <c r="G97" s="10"/>
      <c r="H97" s="10"/>
      <c r="I97" s="10"/>
      <c r="J97" s="11"/>
      <c r="K97" s="5">
        <v>809</v>
      </c>
      <c r="M97" s="9" t="s">
        <v>9</v>
      </c>
      <c r="N97" s="10"/>
      <c r="O97" s="10"/>
      <c r="P97" s="10"/>
      <c r="Q97" s="10"/>
      <c r="R97" s="10"/>
      <c r="S97" s="10"/>
      <c r="T97" s="10"/>
      <c r="U97" s="10"/>
      <c r="V97" s="11"/>
      <c r="W97" s="5"/>
      <c r="Y97" s="9" t="s">
        <v>9</v>
      </c>
      <c r="Z97" s="10"/>
      <c r="AA97" s="10"/>
      <c r="AB97" s="10"/>
      <c r="AC97" s="10"/>
      <c r="AD97" s="10"/>
      <c r="AE97" s="10"/>
      <c r="AF97" s="10"/>
      <c r="AG97" s="10"/>
      <c r="AH97" s="11"/>
      <c r="AI97" s="5"/>
    </row>
    <row r="98" spans="1:35" ht="15">
      <c r="A98" s="2" t="s">
        <v>10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10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10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11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11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9" t="s">
        <v>12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  <c r="M100" s="9" t="s">
        <v>12</v>
      </c>
      <c r="N100" s="10"/>
      <c r="O100" s="10"/>
      <c r="P100" s="10"/>
      <c r="Q100" s="10"/>
      <c r="R100" s="10"/>
      <c r="S100" s="10"/>
      <c r="T100" s="10"/>
      <c r="U100" s="10"/>
      <c r="V100" s="11"/>
      <c r="W100" s="5"/>
      <c r="Y100" s="9" t="s">
        <v>12</v>
      </c>
      <c r="Z100" s="10"/>
      <c r="AA100" s="10"/>
      <c r="AB100" s="10"/>
      <c r="AC100" s="10"/>
      <c r="AD100" s="10"/>
      <c r="AE100" s="10"/>
      <c r="AF100" s="10"/>
      <c r="AG100" s="10"/>
      <c r="AH100" s="11"/>
      <c r="AI100" s="5"/>
    </row>
    <row r="101" spans="1:35" ht="15">
      <c r="A101" s="2" t="s">
        <v>13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  <c r="M101" s="2" t="s">
        <v>13</v>
      </c>
      <c r="N101" s="3"/>
      <c r="O101" s="3"/>
      <c r="P101" s="3"/>
      <c r="Q101" s="3"/>
      <c r="R101" s="3"/>
      <c r="S101" s="3"/>
      <c r="T101" s="3"/>
      <c r="U101" s="3"/>
      <c r="V101" s="4"/>
      <c r="W101" s="5"/>
      <c r="Y101" s="2" t="s">
        <v>13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5"/>
    </row>
    <row r="102" spans="1:35" ht="15">
      <c r="A102" s="2" t="s">
        <v>43</v>
      </c>
      <c r="B102" s="3"/>
      <c r="C102" s="3"/>
      <c r="D102" s="3"/>
      <c r="E102" s="3"/>
      <c r="F102" s="3"/>
      <c r="G102" s="3"/>
      <c r="H102" s="3"/>
      <c r="I102" s="3"/>
      <c r="J102" s="4"/>
      <c r="K102" s="5" t="s">
        <v>29</v>
      </c>
      <c r="M102" s="2" t="s">
        <v>26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26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9" t="s">
        <v>15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16">
        <f>K88+K89+K90+K91+K92</f>
        <v>10382.52</v>
      </c>
      <c r="M103" s="9" t="s">
        <v>15</v>
      </c>
      <c r="N103" s="10"/>
      <c r="O103" s="10"/>
      <c r="P103" s="10"/>
      <c r="Q103" s="10"/>
      <c r="R103" s="10"/>
      <c r="S103" s="10"/>
      <c r="T103" s="10"/>
      <c r="U103" s="10"/>
      <c r="V103" s="11"/>
      <c r="W103" s="16">
        <f>W78</f>
        <v>4929.52</v>
      </c>
      <c r="Y103" s="9" t="s">
        <v>15</v>
      </c>
      <c r="Z103" s="10"/>
      <c r="AA103" s="10"/>
      <c r="AB103" s="10"/>
      <c r="AC103" s="10"/>
      <c r="AD103" s="10"/>
      <c r="AE103" s="10"/>
      <c r="AF103" s="10"/>
      <c r="AG103" s="10"/>
      <c r="AH103" s="11"/>
      <c r="AI103" s="16">
        <f>W103</f>
        <v>4929.52</v>
      </c>
    </row>
    <row r="105" ht="12.75">
      <c r="AI105" s="17" t="s">
        <v>29</v>
      </c>
    </row>
    <row r="107" ht="12.75">
      <c r="AI107" s="29">
        <f>AI82+AI86-AI103</f>
        <v>43723.22499999993</v>
      </c>
    </row>
    <row r="108" spans="34:35" ht="12.75">
      <c r="AH108" t="s">
        <v>102</v>
      </c>
      <c r="AI108">
        <f>AI91*5</f>
        <v>3582.5</v>
      </c>
    </row>
    <row r="109" spans="34:35" ht="12.75">
      <c r="AH109" t="s">
        <v>103</v>
      </c>
      <c r="AI109" s="18">
        <f>AI107+AI108</f>
        <v>47305.72499999993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2013-01-20T00:06:23Z</cp:lastPrinted>
  <dcterms:created xsi:type="dcterms:W3CDTF">2012-04-11T04:13:08Z</dcterms:created>
  <dcterms:modified xsi:type="dcterms:W3CDTF">2016-02-25T11:56:26Z</dcterms:modified>
  <cp:category/>
  <cp:version/>
  <cp:contentType/>
  <cp:contentStatus/>
</cp:coreProperties>
</file>