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<sst xmlns="http://schemas.openxmlformats.org/spreadsheetml/2006/main" count="433" uniqueCount="100">
  <si>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</si>
  <si>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</si>
  <si>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</si>
  <si>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</si>
  <si>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</si>
  <si>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</si>
  <si>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</si>
  <si>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</si>
  <si>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</si>
  <si>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</si>
  <si>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</si>
  <si>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</si>
  <si>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</si>
  <si>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</si>
  <si>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</si>
  <si>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</si>
  <si>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</si>
  <si>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</si>
  <si>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</si>
  <si>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</si>
  <si>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</si>
  <si>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</si>
  <si>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</si>
  <si>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</si>
  <si>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</si>
  <si>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</si>
  <si>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</si>
  <si>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</si>
  <si>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</si>
  <si>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</si>
  <si>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</si>
  <si>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</si>
  <si>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</si>
  <si>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</si>
  <si>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</si>
  <si>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</si>
  <si>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</si>
  <si>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</si>
  <si>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</si>
  <si>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</si>
  <si>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</si>
  <si>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</si>
  <si>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</si>
  <si>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</si>
  <si>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</si>
  <si>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>к. Прочие работы  (списывание показаний)</t>
  </si>
  <si>
    <t xml:space="preserve">коммунальным услугам жилого дома № 2 ул. ДРСУ-1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</si>
  <si>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</si>
  <si>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</si>
  <si>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</si>
  <si>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</si>
  <si>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2 ул. ДРСУ-1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</si>
  <si>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</si>
  <si>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</si>
  <si>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 квартал  </t>
  </si>
  <si>
    <t>6. задолженность за собственниками на 01.07.2015г.</t>
  </si>
  <si>
    <t xml:space="preserve">коммунальным услугам жилого дома № 2 ул. ДРСУ-1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</si>
  <si>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</si>
  <si>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</si>
  <si>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 квартал  </t>
  </si>
  <si>
    <t>6. задолженность за собственниками на 01.10.2015г.</t>
  </si>
  <si>
    <t xml:space="preserve">коммунальным услугам жилого дома № 2 ул. ДРСУ-1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</si>
  <si>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</si>
  <si>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</si>
  <si>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</si>
  <si>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</si>
  <si>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</si>
  <si>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</si>
  <si>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</si>
  <si>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</si>
  <si>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</si>
  <si>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</si>
  <si>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</si>
  <si>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</si>
  <si>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</si>
  <si>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</si>
  <si>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2  ул. ДРСУ-1  за январь  </t>
  </si>
  <si>
    <t xml:space="preserve">5. Тариф  </t>
  </si>
  <si>
    <t xml:space="preserve">коммунальным услугам жилого дома № 2 ул. ДРСУ-1 за февраль  </t>
  </si>
  <si>
    <t>1. Задолженность по содержанию и текущему ремонту жилого дома на 01.02.2015года</t>
  </si>
  <si>
    <t>2. Остаток денежных средств по содержанию и текущему ремонту жилого дома на 01.02.2015г.</t>
  </si>
  <si>
    <t xml:space="preserve">5. Тариф </t>
  </si>
  <si>
    <t xml:space="preserve">коммунальным услугам жилого дома № 2 ул.ДРСУ-1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</si>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</sst>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89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3">
        <v>-6337</v>
      </c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848.6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20748.27</v>
      </c>
    </row>
    <row r="9" spans="1:11" ht="15">
      <c r="A9" s="2" t="s">
        <v>50</v>
      </c>
      <c r="B9" s="3"/>
      <c r="C9" s="3"/>
      <c r="D9" s="3"/>
      <c r="E9" s="3"/>
      <c r="F9" s="3"/>
      <c r="G9" s="3"/>
      <c r="H9" s="3"/>
      <c r="I9" s="3"/>
      <c r="J9" s="4"/>
      <c r="K9" s="16">
        <v>6746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10191.686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534.6179999999999</v>
      </c>
    </row>
    <row r="13" spans="1:11" ht="15.75">
      <c r="A13" s="8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2613.688</v>
      </c>
    </row>
    <row r="14" spans="1:11" ht="15.75">
      <c r="A14" s="8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1697.2</v>
      </c>
    </row>
    <row r="15" spans="1:11" ht="15.75">
      <c r="A15" s="8" t="s">
        <v>99</v>
      </c>
      <c r="B15" s="7"/>
      <c r="C15" s="7"/>
      <c r="D15" s="7"/>
      <c r="E15" s="7"/>
      <c r="F15" s="7"/>
      <c r="G15" s="7"/>
      <c r="H15" s="7"/>
      <c r="I15" s="3"/>
      <c r="J15" s="4"/>
      <c r="K15" s="15" t="str">
        <f>Лист2!W15</f>
        <v> 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15037.192000000001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51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52</v>
      </c>
      <c r="B32" s="3"/>
      <c r="C32" s="3"/>
      <c r="D32" s="3"/>
      <c r="E32" s="3"/>
      <c r="F32" s="3"/>
      <c r="G32" s="3"/>
      <c r="H32" s="3"/>
      <c r="I32" s="3"/>
      <c r="J32" s="4"/>
      <c r="K32" s="16">
        <f>K8+K4-K26</f>
        <v>-625.9220000000005</v>
      </c>
      <c r="L32" s="17"/>
    </row>
    <row r="33" spans="1:11" ht="15">
      <c r="A33" s="2" t="s">
        <v>53</v>
      </c>
      <c r="B33" s="3"/>
      <c r="C33" s="3"/>
      <c r="D33" s="3"/>
      <c r="E33" s="3"/>
      <c r="F33" s="3"/>
      <c r="G33" s="3"/>
      <c r="H33" s="3"/>
      <c r="I33" s="3"/>
      <c r="J33" s="4"/>
      <c r="K33" s="13"/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848.6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18</v>
      </c>
    </row>
    <row r="36" spans="1:11" ht="15">
      <c r="A36" s="2" t="s">
        <v>54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22072.086</v>
      </c>
    </row>
    <row r="37" spans="1:11" ht="15">
      <c r="A37" s="2" t="s">
        <v>55</v>
      </c>
      <c r="B37" s="3"/>
      <c r="C37" s="3"/>
      <c r="D37" s="3"/>
      <c r="E37" s="3"/>
      <c r="F37" s="3"/>
      <c r="G37" s="3"/>
      <c r="H37" s="3"/>
      <c r="I37" s="3"/>
      <c r="J37" s="4"/>
      <c r="K37" s="16">
        <v>6213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10514.153999999999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534.6179999999999</v>
      </c>
    </row>
    <row r="41" spans="1:11" ht="15.75">
      <c r="A41" s="8" t="s">
        <v>97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3920.532</v>
      </c>
    </row>
    <row r="42" spans="1:11" ht="15.75">
      <c r="A42" s="8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2545.8</v>
      </c>
    </row>
    <row r="43" spans="1:11" ht="15.75">
      <c r="A43" s="8" t="s">
        <v>99</v>
      </c>
      <c r="B43" s="7"/>
      <c r="C43" s="7"/>
      <c r="D43" s="7"/>
      <c r="E43" s="7"/>
      <c r="F43" s="7"/>
      <c r="G43" s="7"/>
      <c r="H43" s="7"/>
      <c r="I43" s="3"/>
      <c r="J43" s="4"/>
      <c r="K43" s="16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</f>
        <v>17515.104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56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57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29</v>
      </c>
      <c r="L58" s="17"/>
    </row>
    <row r="59" spans="1:12" ht="15">
      <c r="A59" s="2" t="s">
        <v>58</v>
      </c>
      <c r="B59" s="3"/>
      <c r="C59" s="3"/>
      <c r="D59" s="3"/>
      <c r="E59" s="3"/>
      <c r="F59" s="3"/>
      <c r="G59" s="3"/>
      <c r="H59" s="3"/>
      <c r="I59" s="3"/>
      <c r="J59" s="4"/>
      <c r="K59" s="13">
        <f>K36+K32-K54</f>
        <v>3931.0599999999977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K34</f>
        <v>848.6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K35</f>
        <v>18</v>
      </c>
    </row>
    <row r="62" spans="1:11" ht="15">
      <c r="A62" s="2" t="s">
        <v>59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22072.086</v>
      </c>
    </row>
    <row r="63" spans="1:11" ht="15">
      <c r="A63" s="2" t="s">
        <v>60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10514.153999999999</v>
      </c>
    </row>
    <row r="66" spans="1:11" ht="15.75">
      <c r="A66" s="8" t="s">
        <v>23</v>
      </c>
      <c r="B66" s="3"/>
      <c r="C66" s="3"/>
      <c r="D66" s="3"/>
      <c r="E66" s="3"/>
      <c r="F66" s="3"/>
      <c r="G66" s="3"/>
      <c r="H66" s="3"/>
      <c r="I66" s="3"/>
      <c r="J66" s="4"/>
      <c r="K66" s="16">
        <f>K40</f>
        <v>534.6179999999999</v>
      </c>
    </row>
    <row r="67" spans="1:11" ht="15.75">
      <c r="A67" s="8" t="s">
        <v>97</v>
      </c>
      <c r="B67" s="3"/>
      <c r="C67" s="3"/>
      <c r="D67" s="3"/>
      <c r="E67" s="3"/>
      <c r="F67" s="3"/>
      <c r="G67" s="3"/>
      <c r="H67" s="3"/>
      <c r="I67" s="3"/>
      <c r="J67" s="4"/>
      <c r="K67" s="16">
        <f>K41</f>
        <v>3920.532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K42</f>
        <v>2545.8</v>
      </c>
    </row>
    <row r="69" spans="1:11" ht="15.75">
      <c r="A69" s="8" t="s">
        <v>99</v>
      </c>
      <c r="B69" s="7"/>
      <c r="C69" s="7"/>
      <c r="D69" s="7"/>
      <c r="E69" s="7"/>
      <c r="F69" s="7"/>
      <c r="G69" s="7"/>
      <c r="H69" s="7"/>
      <c r="I69" s="3"/>
      <c r="J69" s="4"/>
      <c r="K69" s="16">
        <f>7660</f>
        <v>7660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27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25175.104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61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62</v>
      </c>
      <c r="B85" s="3"/>
      <c r="C85" s="3"/>
      <c r="D85" s="3"/>
      <c r="E85" s="3"/>
      <c r="F85" s="3"/>
      <c r="G85" s="3"/>
      <c r="H85" s="3"/>
      <c r="I85" s="3"/>
      <c r="J85" s="4"/>
      <c r="K85" s="16" t="s">
        <v>29</v>
      </c>
      <c r="L85" s="17"/>
    </row>
    <row r="86" spans="1:11" ht="15">
      <c r="A86" s="2" t="s">
        <v>63</v>
      </c>
      <c r="B86" s="3"/>
      <c r="C86" s="3"/>
      <c r="D86" s="3"/>
      <c r="E86" s="3"/>
      <c r="F86" s="3"/>
      <c r="G86" s="3"/>
      <c r="H86" s="3"/>
      <c r="I86" s="3"/>
      <c r="J86" s="4"/>
      <c r="K86" s="13">
        <f>K59+K62-K80</f>
        <v>828.0419999999976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848.6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18</v>
      </c>
    </row>
    <row r="89" spans="1:11" ht="15">
      <c r="A89" s="2" t="s">
        <v>64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22072.086</v>
      </c>
    </row>
    <row r="90" spans="1:11" ht="15">
      <c r="A90" s="2" t="s">
        <v>65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10514.153999999999</v>
      </c>
    </row>
    <row r="93" spans="1:11" ht="15.75">
      <c r="A93" s="8" t="s">
        <v>23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534.6179999999999</v>
      </c>
    </row>
    <row r="94" spans="1:11" ht="15.75">
      <c r="A94" s="8" t="s">
        <v>97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3920.532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2545.8</v>
      </c>
    </row>
    <row r="96" spans="1:11" ht="15.75">
      <c r="A96" s="8" t="s">
        <v>99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Лист2!W90</f>
        <v>745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27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18260.104</v>
      </c>
    </row>
    <row r="109" spans="1:12" ht="15">
      <c r="A109" s="2" t="s">
        <v>66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3">
        <f>K4</f>
        <v>-6337</v>
      </c>
      <c r="L109" s="17"/>
    </row>
    <row r="110" spans="1:11" ht="15">
      <c r="A110" s="21" t="s">
        <v>67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86964.528</v>
      </c>
    </row>
    <row r="111" spans="1:11" ht="15">
      <c r="A111" s="22" t="s">
        <v>68</v>
      </c>
      <c r="B111" s="23"/>
      <c r="C111" s="23"/>
      <c r="D111" s="23"/>
      <c r="E111" s="23"/>
      <c r="F111" s="23"/>
      <c r="G111" s="23"/>
      <c r="H111" s="23"/>
      <c r="I111" s="23"/>
      <c r="J111" s="11"/>
      <c r="K111" s="16">
        <f>K107+K80+K54+K26</f>
        <v>75987.504</v>
      </c>
    </row>
    <row r="112" spans="1:11" ht="15">
      <c r="A112" s="21" t="s">
        <v>28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23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4" t="s">
        <v>69</v>
      </c>
      <c r="B115" s="23"/>
      <c r="C115" s="23"/>
      <c r="D115" s="23"/>
      <c r="E115" s="23"/>
      <c r="F115" s="23"/>
      <c r="G115" s="23"/>
      <c r="H115" s="23"/>
      <c r="I115" s="23"/>
      <c r="J115" s="11"/>
      <c r="K115" s="5"/>
    </row>
    <row r="116" spans="1:12" ht="15">
      <c r="A116" s="2" t="s">
        <v>70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L116" s="20"/>
    </row>
    <row r="117" spans="1:11" ht="15">
      <c r="A117" s="2" t="s">
        <v>71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3791</v>
      </c>
    </row>
    <row r="118" spans="1:11" ht="15">
      <c r="A118" s="2" t="s">
        <v>72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73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5" t="s">
        <v>74</v>
      </c>
      <c r="B120" s="26"/>
      <c r="C120" s="26"/>
      <c r="D120" s="26"/>
      <c r="E120" s="26"/>
      <c r="F120" s="26"/>
      <c r="G120" s="26"/>
      <c r="H120" s="26"/>
      <c r="I120" s="26"/>
      <c r="J120" s="27"/>
      <c r="K120" s="15" t="s">
        <v>29</v>
      </c>
    </row>
    <row r="121" spans="1:11" ht="15">
      <c r="A121" s="2" t="s">
        <v>75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workbookViewId="0" topLeftCell="T70">
      <selection activeCell="AI89" sqref="AI89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76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82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3">
        <v>-6337</v>
      </c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6">
        <f>K9+K4-K26</f>
        <v>-3663.91</v>
      </c>
      <c r="X4" s="17"/>
      <c r="Y4" s="2" t="s">
        <v>83</v>
      </c>
      <c r="Z4" s="3"/>
      <c r="AA4" s="3"/>
      <c r="AB4" s="3"/>
      <c r="AC4" s="3"/>
      <c r="AD4" s="3"/>
      <c r="AE4" s="3"/>
      <c r="AF4" s="3"/>
      <c r="AG4" s="3"/>
      <c r="AH4" s="4"/>
      <c r="AI4" s="16">
        <f>W9+W4-W26</f>
        <v>-2144.916</v>
      </c>
      <c r="AJ4" s="20"/>
    </row>
    <row r="5" spans="1:35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3"/>
      <c r="Y5" s="2" t="s">
        <v>84</v>
      </c>
      <c r="Z5" s="3"/>
      <c r="AA5" s="3"/>
      <c r="AB5" s="3"/>
      <c r="AC5" s="3"/>
      <c r="AD5" s="3"/>
      <c r="AE5" s="3"/>
      <c r="AF5" s="3"/>
      <c r="AG5" s="3"/>
      <c r="AH5" s="4"/>
      <c r="AI5" s="13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848.6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848.6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848.6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5">
        <v>7.11</v>
      </c>
      <c r="M8" s="2" t="s">
        <v>81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6033.546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7357.362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7357.362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3182.25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3504.718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3504.718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178.206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178.206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178.206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1306.844</v>
      </c>
      <c r="Y13" s="8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1306.844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848.6</v>
      </c>
      <c r="Y14" s="8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848.6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99</v>
      </c>
      <c r="N15" s="7"/>
      <c r="O15" s="7"/>
      <c r="P15" s="7"/>
      <c r="Q15" s="7"/>
      <c r="R15" s="7"/>
      <c r="S15" s="7"/>
      <c r="T15" s="7"/>
      <c r="U15" s="3"/>
      <c r="V15" s="4"/>
      <c r="W15" s="15" t="s">
        <v>29</v>
      </c>
      <c r="Y15" s="8" t="s">
        <v>99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29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3360.456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5838.368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5838.368</v>
      </c>
    </row>
    <row r="28" spans="1:33" ht="15.75">
      <c r="A28" s="1"/>
      <c r="B28" s="1"/>
      <c r="C28" s="1"/>
      <c r="D28" s="1"/>
      <c r="E28" s="28" t="s">
        <v>37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35</v>
      </c>
      <c r="S28" s="1"/>
      <c r="T28" s="1"/>
      <c r="U28" s="1"/>
      <c r="Y28" s="1"/>
      <c r="Z28" s="1"/>
      <c r="AA28" s="1"/>
      <c r="AB28" s="1"/>
      <c r="AC28" s="1"/>
      <c r="AD28" s="28" t="s">
        <v>33</v>
      </c>
      <c r="AE28" s="1"/>
      <c r="AF28" s="1"/>
      <c r="AG28" s="1"/>
    </row>
    <row r="29" spans="1:36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6">
        <f>AI9+AI4-AI26</f>
        <v>-625.9220000000005</v>
      </c>
      <c r="L29" s="17"/>
      <c r="M29" s="2" t="s">
        <v>87</v>
      </c>
      <c r="N29" s="3"/>
      <c r="O29" s="3"/>
      <c r="P29" s="3"/>
      <c r="Q29" s="3"/>
      <c r="R29" s="3"/>
      <c r="S29" s="3"/>
      <c r="T29" s="3"/>
      <c r="U29" s="3"/>
      <c r="V29" s="4"/>
      <c r="W29" s="16" t="s">
        <v>29</v>
      </c>
      <c r="X29" s="17" t="s">
        <v>29</v>
      </c>
      <c r="Y29" s="2" t="s">
        <v>85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29</v>
      </c>
      <c r="AJ29" s="17"/>
    </row>
    <row r="30" spans="1:35" ht="15">
      <c r="A30" s="2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3"/>
      <c r="M30" s="2" t="s">
        <v>88</v>
      </c>
      <c r="N30" s="3"/>
      <c r="O30" s="3"/>
      <c r="P30" s="3"/>
      <c r="Q30" s="3"/>
      <c r="R30" s="3"/>
      <c r="S30" s="3"/>
      <c r="T30" s="3"/>
      <c r="U30" s="3"/>
      <c r="V30" s="4"/>
      <c r="W30" s="13">
        <f>K34+K29-K51</f>
        <v>893.0719999999992</v>
      </c>
      <c r="Y30" s="2" t="s">
        <v>86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2412.065999999999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848.6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848.6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848.6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77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77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77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7357.362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7357.362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7357.362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3504.718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3504.718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3504.718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178.206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178.206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178.206</v>
      </c>
    </row>
    <row r="38" spans="1:35" ht="15.75">
      <c r="A38" s="8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1306.844</v>
      </c>
      <c r="M38" s="8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1306.844</v>
      </c>
      <c r="Y38" s="8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1306.844</v>
      </c>
    </row>
    <row r="39" spans="1:35" ht="15.75">
      <c r="A39" s="8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848.6</v>
      </c>
      <c r="M39" s="8" t="s">
        <v>98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848.6</v>
      </c>
      <c r="Y39" s="8" t="s">
        <v>98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848.6</v>
      </c>
    </row>
    <row r="40" spans="1:35" ht="15.75">
      <c r="A40" s="8" t="s">
        <v>99</v>
      </c>
      <c r="B40" s="7"/>
      <c r="C40" s="7"/>
      <c r="D40" s="7"/>
      <c r="E40" s="7"/>
      <c r="F40" s="7"/>
      <c r="G40" s="7"/>
      <c r="H40" s="7"/>
      <c r="I40" s="3"/>
      <c r="J40" s="4"/>
      <c r="K40" s="15" t="s">
        <v>29</v>
      </c>
      <c r="M40" s="8" t="s">
        <v>99</v>
      </c>
      <c r="N40" s="7"/>
      <c r="O40" s="7"/>
      <c r="P40" s="7"/>
      <c r="Q40" s="7"/>
      <c r="R40" s="7"/>
      <c r="S40" s="7"/>
      <c r="T40" s="7"/>
      <c r="U40" s="3"/>
      <c r="V40" s="4"/>
      <c r="W40" s="15" t="s">
        <v>29</v>
      </c>
      <c r="Y40" s="8" t="s">
        <v>99</v>
      </c>
      <c r="Z40" s="7"/>
      <c r="AA40" s="7"/>
      <c r="AB40" s="7"/>
      <c r="AC40" s="7"/>
      <c r="AD40" s="7"/>
      <c r="AE40" s="7"/>
      <c r="AF40" s="7"/>
      <c r="AG40" s="3"/>
      <c r="AH40" s="4"/>
      <c r="AI40" s="15" t="s">
        <v>29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29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29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29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29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5838.368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5838.368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</f>
        <v>5838.368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57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29</v>
      </c>
      <c r="L54" s="17"/>
      <c r="M54" s="2" t="s">
        <v>89</v>
      </c>
      <c r="N54" s="3"/>
      <c r="O54" s="3"/>
      <c r="P54" s="3"/>
      <c r="Q54" s="3"/>
      <c r="R54" s="3"/>
      <c r="S54" s="3"/>
      <c r="T54" s="3"/>
      <c r="U54" s="3"/>
      <c r="V54" s="4"/>
      <c r="W54" s="13" t="s">
        <v>29</v>
      </c>
      <c r="X54" s="20"/>
      <c r="Y54" s="2" t="s">
        <v>91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W55+W59-W76</f>
        <v>-690.952000000003</v>
      </c>
      <c r="AJ54" s="17"/>
    </row>
    <row r="55" spans="1:35" ht="15">
      <c r="A55" s="2" t="s">
        <v>58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3931.0599999999995</v>
      </c>
      <c r="M55" s="2" t="s">
        <v>90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5450.053999999998</v>
      </c>
      <c r="Y55" s="2" t="s">
        <v>92</v>
      </c>
      <c r="Z55" s="3"/>
      <c r="AA55" s="3"/>
      <c r="AB55" s="3"/>
      <c r="AC55" s="3"/>
      <c r="AD55" s="3"/>
      <c r="AE55" s="3"/>
      <c r="AF55" s="3"/>
      <c r="AG55" s="3"/>
      <c r="AH55" s="4"/>
      <c r="AI55" s="13"/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848.6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848.6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848.6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77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77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77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7357.362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7357.362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7357.362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3504.718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3504.718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3504.718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178.206</v>
      </c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178.206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178.206</v>
      </c>
    </row>
    <row r="63" spans="1:35" ht="15.75">
      <c r="A63" s="8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1306.844</v>
      </c>
      <c r="M63" s="8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1306.844</v>
      </c>
      <c r="Y63" s="8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1306.844</v>
      </c>
    </row>
    <row r="64" spans="1:35" ht="15.75">
      <c r="A64" s="8" t="s">
        <v>98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848.6</v>
      </c>
      <c r="M64" s="8" t="s">
        <v>98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848.6</v>
      </c>
      <c r="Y64" s="8" t="s">
        <v>98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848.6</v>
      </c>
    </row>
    <row r="65" spans="1:35" ht="15.75">
      <c r="A65" s="8" t="s">
        <v>99</v>
      </c>
      <c r="B65" s="7"/>
      <c r="C65" s="7"/>
      <c r="D65" s="7"/>
      <c r="E65" s="7"/>
      <c r="F65" s="7"/>
      <c r="G65" s="7"/>
      <c r="H65" s="7"/>
      <c r="I65" s="3"/>
      <c r="J65" s="4"/>
      <c r="K65" s="15"/>
      <c r="M65" s="8" t="s">
        <v>99</v>
      </c>
      <c r="N65" s="7"/>
      <c r="O65" s="7"/>
      <c r="P65" s="7"/>
      <c r="Q65" s="7"/>
      <c r="R65" s="7"/>
      <c r="S65" s="7"/>
      <c r="T65" s="7"/>
      <c r="U65" s="3"/>
      <c r="V65" s="4"/>
      <c r="W65" s="15">
        <f>W70</f>
        <v>7660</v>
      </c>
      <c r="Y65" s="8" t="s">
        <v>99</v>
      </c>
      <c r="Z65" s="7"/>
      <c r="AA65" s="7"/>
      <c r="AB65" s="7"/>
      <c r="AC65" s="7"/>
      <c r="AD65" s="7"/>
      <c r="AE65" s="7"/>
      <c r="AF65" s="7"/>
      <c r="AG65" s="3"/>
      <c r="AH65" s="4"/>
      <c r="AI65" s="15" t="str">
        <f>AI66</f>
        <v> 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 t="s">
        <v>29</v>
      </c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>
        <f>3830+3830</f>
        <v>7660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5838.368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13498.368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</f>
        <v>5838.368</v>
      </c>
    </row>
    <row r="78" spans="5:30" ht="12.75">
      <c r="E78" s="18" t="s">
        <v>24</v>
      </c>
      <c r="R78" s="19" t="s">
        <v>25</v>
      </c>
      <c r="AD78" s="19" t="s">
        <v>26</v>
      </c>
    </row>
    <row r="79" spans="1:36" ht="15">
      <c r="A79" s="2" t="s">
        <v>62</v>
      </c>
      <c r="B79" s="3"/>
      <c r="C79" s="3"/>
      <c r="D79" s="3"/>
      <c r="E79" s="3"/>
      <c r="F79" s="3"/>
      <c r="G79" s="3"/>
      <c r="H79" s="3"/>
      <c r="I79" s="3"/>
      <c r="J79" s="4"/>
      <c r="K79" s="16" t="s">
        <v>29</v>
      </c>
      <c r="L79" s="17"/>
      <c r="M79" s="2" t="s">
        <v>95</v>
      </c>
      <c r="N79" s="3"/>
      <c r="O79" s="3"/>
      <c r="P79" s="3"/>
      <c r="Q79" s="3"/>
      <c r="R79" s="3"/>
      <c r="S79" s="3"/>
      <c r="T79" s="3"/>
      <c r="U79" s="3"/>
      <c r="V79" s="4"/>
      <c r="W79" s="13" t="s">
        <v>29</v>
      </c>
      <c r="X79" s="17"/>
      <c r="Y79" s="2" t="s">
        <v>93</v>
      </c>
      <c r="Z79" s="3"/>
      <c r="AA79" s="3"/>
      <c r="AB79" s="3"/>
      <c r="AC79" s="3"/>
      <c r="AD79" s="3"/>
      <c r="AE79" s="3"/>
      <c r="AF79" s="3"/>
      <c r="AG79" s="3"/>
      <c r="AH79" s="4"/>
      <c r="AI79" s="16" t="s">
        <v>29</v>
      </c>
      <c r="AJ79" s="17"/>
    </row>
    <row r="80" spans="1:35" ht="15">
      <c r="A80" s="2" t="s">
        <v>63</v>
      </c>
      <c r="B80" s="3"/>
      <c r="C80" s="3"/>
      <c r="D80" s="3"/>
      <c r="E80" s="3"/>
      <c r="F80" s="3"/>
      <c r="G80" s="3"/>
      <c r="H80" s="3"/>
      <c r="I80" s="3"/>
      <c r="J80" s="4"/>
      <c r="K80" s="13">
        <f>AI59+AI54-AI76</f>
        <v>828.0419999999967</v>
      </c>
      <c r="M80" s="2" t="s">
        <v>96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2347.0359999999964</v>
      </c>
      <c r="Y80" s="2" t="s">
        <v>94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3121.029999999997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848.6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848.6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848.6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77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77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77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7357.362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7357.362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7357.362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3504.718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3504.718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3504.718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178.206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178.206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178.206</v>
      </c>
    </row>
    <row r="88" spans="1:35" ht="15.75">
      <c r="A88" s="8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1306.844</v>
      </c>
      <c r="M88" s="8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1306.844</v>
      </c>
      <c r="Y88" s="8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1306.844</v>
      </c>
    </row>
    <row r="89" spans="1:35" ht="15.75">
      <c r="A89" s="8" t="s">
        <v>98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848.6</v>
      </c>
      <c r="M89" s="8" t="s">
        <v>98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848.6</v>
      </c>
      <c r="Y89" s="8" t="s">
        <v>98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1697.2</v>
      </c>
    </row>
    <row r="90" spans="1:35" ht="15.75">
      <c r="A90" s="8" t="s">
        <v>99</v>
      </c>
      <c r="B90" s="7"/>
      <c r="C90" s="7"/>
      <c r="D90" s="7"/>
      <c r="E90" s="7"/>
      <c r="F90" s="7"/>
      <c r="G90" s="7"/>
      <c r="H90" s="7"/>
      <c r="I90" s="3"/>
      <c r="J90" s="4"/>
      <c r="K90" s="15" t="str">
        <f>K100</f>
        <v> </v>
      </c>
      <c r="M90" s="8" t="s">
        <v>99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</f>
        <v>745</v>
      </c>
      <c r="Y90" s="8" t="s">
        <v>99</v>
      </c>
      <c r="Z90" s="7"/>
      <c r="AA90" s="7"/>
      <c r="AB90" s="7"/>
      <c r="AC90" s="7"/>
      <c r="AD90" s="7"/>
      <c r="AE90" s="7"/>
      <c r="AF90" s="7"/>
      <c r="AG90" s="3"/>
      <c r="AH90" s="4"/>
      <c r="AI90" s="15" t="s">
        <v>29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745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 t="s">
        <v>29</v>
      </c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45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29</v>
      </c>
      <c r="M100" s="2" t="s">
        <v>45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29</v>
      </c>
      <c r="Y100" s="2" t="s">
        <v>45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 t="s">
        <v>29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5838.368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6583.368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</f>
        <v>6686.968</v>
      </c>
    </row>
    <row r="103" ht="12.75">
      <c r="AI103" s="20" t="s">
        <v>29</v>
      </c>
    </row>
    <row r="104" ht="12.75">
      <c r="AI104" s="29">
        <f>AI80+AI84-AI101</f>
        <v>3791.4239999999963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2014-02-07T07:27:51Z</cp:lastPrinted>
  <dcterms:created xsi:type="dcterms:W3CDTF">2012-04-11T04:13:08Z</dcterms:created>
  <dcterms:modified xsi:type="dcterms:W3CDTF">2016-02-29T08:01:52Z</dcterms:modified>
  <cp:category/>
  <cp:version/>
  <cp:contentType/>
  <cp:contentStatus/>
</cp:coreProperties>
</file>