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<sst xmlns="http://schemas.openxmlformats.org/spreadsheetml/2006/main" count="425" uniqueCount="103">
  <si>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</si>
  <si>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</si>
  <si>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</si>
  <si>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</si>
  <si>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</si>
  <si>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</si>
  <si>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</si>
  <si>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</si>
  <si>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</si>
  <si>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</si>
  <si>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</si>
  <si>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</si>
  <si>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</si>
  <si>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</si>
  <si>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</si>
  <si>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</si>
  <si>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</si>
  <si>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</si>
  <si>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</si>
  <si>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</si>
  <si>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</si>
  <si>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</si>
  <si>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</si>
  <si>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</si>
  <si>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</si>
  <si>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</si>
  <si>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</si>
  <si>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</si>
  <si>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</si>
  <si>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</si>
  <si>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</si>
  <si>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</si>
  <si>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</si>
  <si>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 xml:space="preserve">6.начислено за май    </t>
  </si>
  <si>
    <t xml:space="preserve">6.начислено за апрель    </t>
  </si>
  <si>
    <t>апрель</t>
  </si>
  <si>
    <t>май</t>
  </si>
  <si>
    <t xml:space="preserve">6.начислено за июль  </t>
  </si>
  <si>
    <t xml:space="preserve">6.начислено за август   </t>
  </si>
  <si>
    <t>к. Прочие работы    (списывание показаний)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</si>
  <si>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</si>
  <si>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</si>
  <si>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</si>
  <si>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2014г. </t>
  </si>
  <si>
    <t xml:space="preserve">коммунальным услугам жилого дома № 14 ул. 50 лет ВЛКСМ за 1 квартал  </t>
  </si>
  <si>
    <t>1. Задолженность по содержанию и текущему ремонту жилого дома на 01.01.2015,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</si>
  <si>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</si>
  <si>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</si>
  <si>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</si>
  <si>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14 ул. 50 лет ВЛКСМ за 2 квартал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</si>
  <si>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</si>
  <si>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</si>
  <si>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</si>
  <si>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 xml:space="preserve">коммунальным услугам жилого дома № 14 ул. 50 лет ВЛКСМ за 3 квартал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</si>
  <si>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</si>
  <si>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</si>
  <si>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>5.начислено за 3 квартал</t>
  </si>
  <si>
    <t>6. задолженность за собственниками на 01.10.2015г.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</si>
  <si>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</si>
  <si>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</si>
  <si>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</si>
  <si>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</si>
  <si>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</si>
  <si>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</si>
  <si>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</si>
  <si>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</si>
  <si>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</si>
  <si>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</si>
  <si>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</si>
  <si>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</si>
  <si>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</si>
  <si>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</si>
  <si>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14 ул. 50 лет ВЛКСМ за январь  </t>
  </si>
  <si>
    <t>1. Задолженность по содержанию и текущему ремонту жилого дома на 01.01.2015 года</t>
  </si>
  <si>
    <t xml:space="preserve">5. Тариф  </t>
  </si>
  <si>
    <t xml:space="preserve">6.начислено за январь  </t>
  </si>
  <si>
    <t xml:space="preserve">коммунальным услугам жилого дома № 14 ул. 50 лет ВЛКСМ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</si>
  <si>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</si>
  <si>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</si>
  <si>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14 ул. 50 лет ВЛКСМ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</si>
  <si>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</si>
  <si>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</si>
  <si>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</si>
  <si>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</si>
  <si>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</si>
  <si>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</si>
  <si>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</si>
  <si>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</si>
  <si>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</si>
  <si>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</si>
  <si>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</si>
  <si>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</si>
  <si>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</si>
  <si>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</si>
  <si>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</si>
  <si>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</si>
  <si>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</si>
  <si>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</si>
  <si>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</si>
  <si>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6. задолженность за собственниками  на 01.07.2015г.</t>
  </si>
  <si>
    <t xml:space="preserve">коммунальным услугам жилого дома № 14 ул. 50 лет ВЛКСМ за 4 квартал 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</si>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</sst>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86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27099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823.1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20643.347999999998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>
        <v>4314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9885.431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518.553</v>
      </c>
    </row>
    <row r="13" spans="1:11" ht="15.75">
      <c r="A13" s="8" t="s">
        <v>95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2535.148</v>
      </c>
    </row>
    <row r="14" spans="1:11" ht="15.75">
      <c r="A14" s="8" t="s">
        <v>96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1646.2</v>
      </c>
    </row>
    <row r="15" spans="1:11" ht="15.75">
      <c r="A15" s="8" t="s">
        <v>97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5082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19667.332000000002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49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50</v>
      </c>
      <c r="B32" s="3"/>
      <c r="C32" s="3"/>
      <c r="D32" s="3"/>
      <c r="E32" s="3"/>
      <c r="F32" s="3"/>
      <c r="G32" s="3"/>
      <c r="H32" s="3"/>
      <c r="I32" s="3"/>
      <c r="J32" s="4"/>
      <c r="K32" s="13"/>
    </row>
    <row r="33" spans="1:11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28075.015999999996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823.1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52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Лист2!AI59*3</f>
        <v>21408.831</v>
      </c>
    </row>
    <row r="37" spans="1:11" ht="15">
      <c r="A37" s="2" t="s">
        <v>99</v>
      </c>
      <c r="B37" s="3"/>
      <c r="C37" s="3"/>
      <c r="D37" s="3"/>
      <c r="E37" s="3"/>
      <c r="F37" s="3"/>
      <c r="G37" s="3"/>
      <c r="H37" s="3"/>
      <c r="I37" s="3"/>
      <c r="J37" s="4"/>
      <c r="K37" s="16">
        <v>5632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10198.208999999999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518.553</v>
      </c>
    </row>
    <row r="41" spans="1:11" ht="15.75">
      <c r="A41" s="8" t="s">
        <v>95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3802.722</v>
      </c>
    </row>
    <row r="42" spans="1:11" ht="15.75">
      <c r="A42" s="8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2469.3</v>
      </c>
    </row>
    <row r="43" spans="1:11" ht="15.75">
      <c r="A43" s="8" t="s">
        <v>97</v>
      </c>
      <c r="B43" s="7"/>
      <c r="C43" s="7"/>
      <c r="D43" s="7"/>
      <c r="E43" s="7"/>
      <c r="F43" s="7"/>
      <c r="G43" s="7"/>
      <c r="H43" s="7"/>
      <c r="I43" s="3"/>
      <c r="J43" s="4"/>
      <c r="K43" s="16">
        <v>3093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28</v>
      </c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20081.784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53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54</v>
      </c>
      <c r="B59" s="3"/>
      <c r="C59" s="3"/>
      <c r="D59" s="3"/>
      <c r="E59" s="3"/>
      <c r="F59" s="3"/>
      <c r="G59" s="3"/>
      <c r="H59" s="3"/>
      <c r="I59" s="3"/>
      <c r="J59" s="4"/>
      <c r="K59" s="13"/>
      <c r="L59" s="17"/>
    </row>
    <row r="60" spans="1:11" ht="15">
      <c r="A60" s="2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K33++K36-K54</f>
        <v>29402.062999999995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823.1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56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21408.831</v>
      </c>
    </row>
    <row r="64" spans="1:11" ht="15">
      <c r="A64" s="2" t="s">
        <v>57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10198.208999999999</v>
      </c>
    </row>
    <row r="67" spans="1:11" ht="15.75">
      <c r="A67" s="8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518.553</v>
      </c>
    </row>
    <row r="68" spans="1:11" ht="15.75">
      <c r="A68" s="8" t="s">
        <v>95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3802.722</v>
      </c>
    </row>
    <row r="69" spans="1:11" ht="15.75">
      <c r="A69" s="8" t="s">
        <v>96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2469.3</v>
      </c>
    </row>
    <row r="70" spans="1:11" ht="15.75">
      <c r="A70" s="8" t="s">
        <v>97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5848</v>
      </c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K66+K67+K68+K69+K70</f>
        <v>22836.784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100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1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K60+K63-K80</f>
        <v>27974.109999999993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K61</f>
        <v>823.1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18</v>
      </c>
    </row>
    <row r="89" spans="1:11" ht="15">
      <c r="A89" s="2" t="s">
        <v>60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21408.831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17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10198.208999999999</v>
      </c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K67</f>
        <v>518.553</v>
      </c>
    </row>
    <row r="94" spans="1:11" ht="15.75">
      <c r="A94" s="8" t="s">
        <v>95</v>
      </c>
      <c r="B94" s="3"/>
      <c r="C94" s="3"/>
      <c r="D94" s="3"/>
      <c r="E94" s="3"/>
      <c r="F94" s="3"/>
      <c r="G94" s="3"/>
      <c r="H94" s="3"/>
      <c r="I94" s="3"/>
      <c r="J94" s="4"/>
      <c r="K94" s="16">
        <f>K68</f>
        <v>3802.722</v>
      </c>
    </row>
    <row r="95" spans="1:11" ht="15.75">
      <c r="A95" s="8" t="s">
        <v>96</v>
      </c>
      <c r="B95" s="3"/>
      <c r="C95" s="3"/>
      <c r="D95" s="3"/>
      <c r="E95" s="3"/>
      <c r="F95" s="3"/>
      <c r="G95" s="3"/>
      <c r="H95" s="3"/>
      <c r="I95" s="3"/>
      <c r="J95" s="4"/>
      <c r="K95" s="16">
        <f>K69</f>
        <v>2469.3</v>
      </c>
    </row>
    <row r="96" spans="1:11" ht="15.75">
      <c r="A96" s="8" t="s">
        <v>97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486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3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18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17474.784</v>
      </c>
    </row>
    <row r="109" spans="1:12" ht="15">
      <c r="A109" s="2" t="s">
        <v>62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3">
        <f>K5</f>
        <v>27099</v>
      </c>
      <c r="L109" s="17"/>
    </row>
    <row r="110" spans="1:11" ht="15">
      <c r="A110" s="22" t="s">
        <v>63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K89+K63+K36+K8</f>
        <v>84869.84099999999</v>
      </c>
    </row>
    <row r="111" spans="1:11" ht="15">
      <c r="A111" s="23" t="s">
        <v>64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+K107+K80+K54+K26</f>
        <v>80060.68400000001</v>
      </c>
    </row>
    <row r="112" spans="1:11" ht="15">
      <c r="A112" s="22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17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65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66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67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f>Лист2!AI107</f>
        <v>36023.65700000002</v>
      </c>
    </row>
    <row r="118" spans="1:11" ht="15">
      <c r="A118" s="2" t="s">
        <v>68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69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70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28</v>
      </c>
    </row>
    <row r="121" spans="1:11" ht="15">
      <c r="A121" s="2" t="s">
        <v>71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7"/>
  <sheetViews>
    <sheetView workbookViewId="0" topLeftCell="S67">
      <selection activeCell="S110" sqref="S11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76</v>
      </c>
      <c r="O2" s="1"/>
      <c r="P2" s="1"/>
      <c r="Q2" s="1"/>
      <c r="R2" s="1"/>
      <c r="S2" s="1"/>
      <c r="T2" s="1"/>
      <c r="U2" s="1"/>
      <c r="Y2" s="1"/>
      <c r="Z2" s="1" t="s">
        <v>79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73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77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X4" s="17"/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3">
        <v>27099</v>
      </c>
      <c r="M5" s="2" t="s">
        <v>78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30048.318000000003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26763.667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823.1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823.1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823.1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74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75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6370.794000000001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7136.277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7136.277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3086.625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3399.403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3399.403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172.851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172.851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172.851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1267.574</v>
      </c>
      <c r="Y13" s="8" t="s">
        <v>95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1267.574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823.1</v>
      </c>
      <c r="Y14" s="8" t="s">
        <v>96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823.1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162</v>
      </c>
      <c r="M15" s="8" t="s">
        <v>97</v>
      </c>
      <c r="N15" s="7"/>
      <c r="O15" s="7"/>
      <c r="P15" s="7"/>
      <c r="Q15" s="7"/>
      <c r="R15" s="7"/>
      <c r="S15" s="7"/>
      <c r="T15" s="7"/>
      <c r="U15" s="3"/>
      <c r="V15" s="4"/>
      <c r="W15" s="15">
        <f>W20+W25</f>
        <v>4758</v>
      </c>
      <c r="Y15" s="8" t="s">
        <v>97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 t="s">
        <v>28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>
        <f>2298*2</f>
        <v>4596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28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23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3421.476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10420.928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5824.928</v>
      </c>
    </row>
    <row r="28" spans="1:33" ht="15.75">
      <c r="A28" s="1"/>
      <c r="B28" s="1"/>
      <c r="C28" s="1"/>
      <c r="D28" s="1"/>
      <c r="E28" s="29" t="s">
        <v>35</v>
      </c>
      <c r="F28" s="1"/>
      <c r="G28" s="1"/>
      <c r="H28" s="1"/>
      <c r="I28" s="1"/>
      <c r="M28" s="1"/>
      <c r="N28" s="1"/>
      <c r="O28" s="1"/>
      <c r="P28" s="1"/>
      <c r="Q28" s="29" t="s">
        <v>36</v>
      </c>
      <c r="R28" s="1"/>
      <c r="S28" s="1"/>
      <c r="T28" s="1"/>
      <c r="U28" s="1"/>
      <c r="Y28" s="1"/>
      <c r="Z28" s="1"/>
      <c r="AA28" s="1"/>
      <c r="AB28" s="1"/>
      <c r="AC28" s="1"/>
      <c r="AD28" s="29" t="s">
        <v>31</v>
      </c>
      <c r="AE28" s="1"/>
      <c r="AF28" s="1"/>
      <c r="AG28" s="1"/>
    </row>
    <row r="29" spans="1:35" ht="15">
      <c r="A29" s="2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3"/>
      <c r="M29" s="2" t="s">
        <v>84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28075.016000000003</v>
      </c>
      <c r="M30" s="2" t="s">
        <v>85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26779.365000000005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28090.714000000007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823.1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823.1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823.1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74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7136.277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7136.277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7136.277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3399.403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3399.403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3399.403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172.851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172.851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172.851</v>
      </c>
    </row>
    <row r="38" spans="1:35" ht="15.75">
      <c r="A38" s="8" t="s">
        <v>95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1267.574</v>
      </c>
      <c r="M38" s="8" t="s">
        <v>95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1267.574</v>
      </c>
      <c r="Y38" s="8" t="s">
        <v>95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1267.574</v>
      </c>
    </row>
    <row r="39" spans="1:35" ht="15.75">
      <c r="A39" s="8" t="s">
        <v>96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823.1</v>
      </c>
      <c r="M39" s="8" t="s">
        <v>96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823.1</v>
      </c>
      <c r="Y39" s="8" t="s">
        <v>96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823.1</v>
      </c>
    </row>
    <row r="40" spans="1:35" ht="15.75">
      <c r="A40" s="8" t="s">
        <v>97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K44+K46+K50</f>
        <v>2769</v>
      </c>
      <c r="M40" s="8" t="s">
        <v>97</v>
      </c>
      <c r="N40" s="7"/>
      <c r="O40" s="7"/>
      <c r="P40" s="7"/>
      <c r="Q40" s="7"/>
      <c r="R40" s="7"/>
      <c r="S40" s="7"/>
      <c r="T40" s="7"/>
      <c r="U40" s="3"/>
      <c r="V40" s="4"/>
      <c r="W40" s="15">
        <f>W50</f>
        <v>162</v>
      </c>
      <c r="Y40" s="8" t="s">
        <v>97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162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28</v>
      </c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 t="s">
        <v>28</v>
      </c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28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v>532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28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98</v>
      </c>
      <c r="B46" s="3"/>
      <c r="C46" s="3"/>
      <c r="D46" s="3"/>
      <c r="E46" s="3"/>
      <c r="F46" s="3"/>
      <c r="G46" s="3"/>
      <c r="H46" s="3"/>
      <c r="I46" s="3"/>
      <c r="J46" s="4"/>
      <c r="K46" s="5">
        <v>2075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23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23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162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8431.928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5824.928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5824.928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54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86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88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29402.06300000001</v>
      </c>
      <c r="M55" s="2" t="s">
        <v>87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29947.41200000001</v>
      </c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26662.761000000013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823.1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823.1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823.1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74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74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7136.277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7136.277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7136.277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3399.403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3399.403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3399.403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172.851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172.851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172.851</v>
      </c>
    </row>
    <row r="63" spans="1:35" ht="15.75">
      <c r="A63" s="8" t="s">
        <v>95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1267.574</v>
      </c>
      <c r="M63" s="8" t="s">
        <v>95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1267.574</v>
      </c>
      <c r="Y63" s="8" t="s">
        <v>95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1267.574</v>
      </c>
    </row>
    <row r="64" spans="1:35" ht="15.75">
      <c r="A64" s="8" t="s">
        <v>96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823.1</v>
      </c>
      <c r="M64" s="8" t="s">
        <v>96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823.1</v>
      </c>
      <c r="Y64" s="8" t="s">
        <v>96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823.1</v>
      </c>
    </row>
    <row r="65" spans="1:35" ht="15.75">
      <c r="A65" s="8" t="s">
        <v>97</v>
      </c>
      <c r="B65" s="7"/>
      <c r="C65" s="7"/>
      <c r="D65" s="7"/>
      <c r="E65" s="7"/>
      <c r="F65" s="7"/>
      <c r="G65" s="7"/>
      <c r="H65" s="7"/>
      <c r="I65" s="3"/>
      <c r="J65" s="4"/>
      <c r="K65" s="15">
        <f>K70+K75</f>
        <v>928</v>
      </c>
      <c r="M65" s="8" t="s">
        <v>97</v>
      </c>
      <c r="N65" s="7"/>
      <c r="O65" s="7"/>
      <c r="P65" s="7"/>
      <c r="Q65" s="7"/>
      <c r="R65" s="7"/>
      <c r="S65" s="7"/>
      <c r="T65" s="7"/>
      <c r="U65" s="3"/>
      <c r="V65" s="4"/>
      <c r="W65" s="15">
        <f>W70+W75</f>
        <v>4758</v>
      </c>
      <c r="Y65" s="8" t="s">
        <v>97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162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 t="s">
        <v>28</v>
      </c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>
        <v>766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>
        <v>4596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28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23</v>
      </c>
      <c r="N75" s="3"/>
      <c r="O75" s="3"/>
      <c r="P75" s="3"/>
      <c r="Q75" s="3"/>
      <c r="R75" s="3"/>
      <c r="S75" s="3"/>
      <c r="T75" s="3"/>
      <c r="U75" s="3"/>
      <c r="V75" s="4"/>
      <c r="W75" s="5">
        <f>K75</f>
        <v>162</v>
      </c>
      <c r="Y75" s="2" t="s">
        <v>39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162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6590.928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10420.928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5824.928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94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92</v>
      </c>
      <c r="N79" s="3"/>
      <c r="O79" s="3"/>
      <c r="P79" s="3"/>
      <c r="Q79" s="3"/>
      <c r="R79" s="3"/>
      <c r="S79" s="3"/>
      <c r="T79" s="3"/>
      <c r="U79" s="3"/>
      <c r="V79" s="4"/>
      <c r="W79" s="19"/>
      <c r="Y79" s="2" t="s">
        <v>90</v>
      </c>
      <c r="Z79" s="3"/>
      <c r="AA79" s="3"/>
      <c r="AB79" s="3"/>
      <c r="AC79" s="3"/>
      <c r="AD79" s="3"/>
      <c r="AE79" s="3"/>
      <c r="AF79" s="3"/>
      <c r="AG79" s="3"/>
      <c r="AH79" s="4"/>
      <c r="AI79" s="19"/>
    </row>
    <row r="80" spans="1:35" ht="15">
      <c r="A80" s="2" t="s">
        <v>59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27974.110000000015</v>
      </c>
      <c r="M80" s="2" t="s">
        <v>93</v>
      </c>
      <c r="N80" s="3"/>
      <c r="O80" s="3"/>
      <c r="P80" s="3"/>
      <c r="Q80" s="3"/>
      <c r="R80" s="3"/>
      <c r="S80" s="3"/>
      <c r="T80" s="3"/>
      <c r="U80" s="3"/>
      <c r="V80" s="4"/>
      <c r="W80" s="16">
        <f>K84+K80-K101</f>
        <v>29285.459000000017</v>
      </c>
      <c r="Y80" s="2" t="s">
        <v>91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30596.80800000002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823.1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823.1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823.1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74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74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43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7136.277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7136.277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7136.277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3399.403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3399.403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3399.403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172.851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172.851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172.851</v>
      </c>
    </row>
    <row r="88" spans="1:35" ht="15.75">
      <c r="A88" s="8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1267.574</v>
      </c>
      <c r="M88" s="8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1267.574</v>
      </c>
      <c r="Y88" s="8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1267.574</v>
      </c>
    </row>
    <row r="89" spans="1:35" ht="15.75">
      <c r="A89" s="8" t="s">
        <v>96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823.1</v>
      </c>
      <c r="M89" s="8" t="s">
        <v>96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823.1</v>
      </c>
      <c r="Y89" s="8" t="s">
        <v>96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823.1</v>
      </c>
    </row>
    <row r="90" spans="1:35" ht="15.75">
      <c r="A90" s="8" t="s">
        <v>97</v>
      </c>
      <c r="B90" s="7"/>
      <c r="C90" s="7"/>
      <c r="D90" s="7"/>
      <c r="E90" s="7"/>
      <c r="F90" s="7"/>
      <c r="G90" s="7"/>
      <c r="H90" s="7"/>
      <c r="I90" s="3"/>
      <c r="J90" s="4"/>
      <c r="K90" s="15">
        <f>K75</f>
        <v>162</v>
      </c>
      <c r="M90" s="8" t="s">
        <v>97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162</v>
      </c>
      <c r="Y90" s="8" t="s">
        <v>97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28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 t="s">
        <v>28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28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28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162</v>
      </c>
      <c r="Y100" s="2" t="s">
        <v>23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162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5824.928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5824.928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5824.928</v>
      </c>
    </row>
    <row r="103" ht="12.75">
      <c r="AI103" s="18" t="s">
        <v>28</v>
      </c>
    </row>
    <row r="105" ht="12.75">
      <c r="AI105" s="30">
        <f>AI80+AI84-AI101</f>
        <v>31908.15700000002</v>
      </c>
    </row>
    <row r="106" spans="34:35" ht="12.75">
      <c r="AH106" t="s">
        <v>101</v>
      </c>
      <c r="AI106">
        <f>AI89*5</f>
        <v>4115.5</v>
      </c>
    </row>
    <row r="107" spans="34:35" ht="12.75">
      <c r="AH107" t="s">
        <v>102</v>
      </c>
      <c r="AI107" s="18">
        <f>AI105+AI106</f>
        <v>36023.65700000002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2014-02-07T06:59:10Z</cp:lastPrinted>
  <dcterms:created xsi:type="dcterms:W3CDTF">2012-04-11T04:13:08Z</dcterms:created>
  <dcterms:modified xsi:type="dcterms:W3CDTF">2016-02-25T11:24:09Z</dcterms:modified>
  <cp:category/>
  <cp:version/>
  <cp:contentType/>
  <cp:contentStatus/>
</cp:coreProperties>
</file>