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<sst xmlns="http://schemas.openxmlformats.org/spreadsheetml/2006/main" count="423" uniqueCount="107">
  <si>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</si>
  <si>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</si>
  <si>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</si>
  <si>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</si>
  <si>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</si>
  <si>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</si>
  <si>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</si>
  <si>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</si>
  <si>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</si>
  <si>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</si>
  <si>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</si>
  <si>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</si>
  <si>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</si>
  <si>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</si>
  <si>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</si>
  <si>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</si>
  <si>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</si>
  <si>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</si>
  <si>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</si>
  <si>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</si>
  <si>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</si>
  <si>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</si>
  <si>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</si>
  <si>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</si>
  <si>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</si>
  <si>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</si>
  <si>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</si>
  <si>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</si>
  <si>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в том числе за: </t>
  </si>
  <si>
    <t xml:space="preserve"> </t>
  </si>
  <si>
    <t>5. Тариф на 2014 год</t>
  </si>
  <si>
    <t xml:space="preserve">6.начислено за январь   </t>
  </si>
  <si>
    <t xml:space="preserve">6.начислено за февраль   </t>
  </si>
  <si>
    <t xml:space="preserve">6.начислено за март  </t>
  </si>
  <si>
    <t>июнь</t>
  </si>
  <si>
    <t xml:space="preserve">6.начислено за июнь </t>
  </si>
  <si>
    <t xml:space="preserve">6.начислено за май    </t>
  </si>
  <si>
    <t>май</t>
  </si>
  <si>
    <t>апрель</t>
  </si>
  <si>
    <t xml:space="preserve">6.начислено за апрель   </t>
  </si>
  <si>
    <t xml:space="preserve">6.начислено за июль   </t>
  </si>
  <si>
    <t xml:space="preserve">6.начислено за сентябрь  </t>
  </si>
  <si>
    <t xml:space="preserve">6.начислено за август   </t>
  </si>
  <si>
    <t xml:space="preserve">6.начислено за декабрь </t>
  </si>
  <si>
    <t xml:space="preserve">6.начислено за ноябрь    </t>
  </si>
  <si>
    <t>6. задолженность за собственниками на 01.04.2014г.</t>
  </si>
  <si>
    <t xml:space="preserve">коммунальным услугам жилого дома № 9 пос. Электрострой за 1 квартал  </t>
  </si>
  <si>
    <t>1. Задолженность по содержанию и текущему ремонту жилого дома на 01.01.2015года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</si>
  <si>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</si>
  <si>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</si>
  <si>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 xml:space="preserve">коммунальным услугам жилого дома № 9 пос. Электрострой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</si>
  <si>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</si>
  <si>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</si>
  <si>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</si>
  <si>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</si>
  <si>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9 пос. Электрострой за 3 квартал  </t>
  </si>
  <si>
    <t>1. Задолженность по содержанию и текущему ремонту жилого дома на 01.07.2015года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</si>
  <si>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</si>
  <si>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</si>
  <si>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</si>
  <si>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9 пос. Электрострой за 4 квартал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</si>
  <si>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</si>
  <si>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</si>
  <si>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</si>
  <si>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</si>
  <si>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</si>
  <si>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</si>
  <si>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</si>
  <si>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</si>
  <si>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</si>
  <si>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</si>
  <si>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</si>
  <si>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</si>
  <si>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</si>
  <si>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</si>
  <si>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9 пос. Электрострой за январь  </t>
  </si>
  <si>
    <t>1. Задолженность по содержанию и текущему ремонту жилого дома на 01.01.2015 года</t>
  </si>
  <si>
    <t xml:space="preserve">5. Тариф  </t>
  </si>
  <si>
    <t xml:space="preserve">коммунальным услугам жилого дома № 9 пос. Электрострой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</si>
  <si>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</si>
  <si>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</si>
  <si>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9 пос. Электрострой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</si>
  <si>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</si>
  <si>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</si>
  <si>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</si>
  <si>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</si>
  <si>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</si>
  <si>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</si>
  <si>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01.07.2015 года</t>
  </si>
  <si>
    <t xml:space="preserve">5. Тариф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</si>
  <si>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</si>
  <si>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</si>
  <si>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</si>
  <si>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</si>
  <si>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</si>
  <si>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</si>
  <si>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</si>
  <si>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</si>
  <si>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</si>
  <si>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</si>
  <si>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</si>
  <si>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</si>
  <si>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з. Смена оконных блоков в местах общего пользования (смена козырька)</t>
  </si>
  <si>
    <t xml:space="preserve">ж.Смена входных дверей в местах общего пользования  </t>
  </si>
  <si>
    <t>е. Текущий ремонт подъездов (ремонт крыши)</t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</si>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</sst>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87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3" t="s">
        <v>29</v>
      </c>
    </row>
    <row r="5" spans="1:11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3">
        <v>28212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377.4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9529.349999999999</v>
      </c>
    </row>
    <row r="9" spans="1:11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6">
        <v>2121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4532.574</v>
      </c>
    </row>
    <row r="12" spans="1:11" ht="15.75">
      <c r="A12" s="8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237.76199999999997</v>
      </c>
    </row>
    <row r="13" spans="1:11" ht="15.75">
      <c r="A13" s="8" t="s">
        <v>99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1162.392</v>
      </c>
    </row>
    <row r="14" spans="1:11" ht="15.75">
      <c r="A14" s="8" t="s">
        <v>100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754.8</v>
      </c>
    </row>
    <row r="15" spans="1:11" ht="15.75">
      <c r="A15" s="8" t="s">
        <v>101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Лист2!AI15</f>
        <v>1915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8602.527999999998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50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2" ht="15">
      <c r="A32" s="2" t="s">
        <v>51</v>
      </c>
      <c r="B32" s="3"/>
      <c r="C32" s="3"/>
      <c r="D32" s="3"/>
      <c r="E32" s="3"/>
      <c r="F32" s="3"/>
      <c r="G32" s="3"/>
      <c r="H32" s="3"/>
      <c r="I32" s="3"/>
      <c r="J32" s="4"/>
      <c r="K32" s="13"/>
      <c r="L32" s="17"/>
    </row>
    <row r="33" spans="1:11" ht="15">
      <c r="A33" s="2" t="s">
        <v>52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29138.822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377.4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8</v>
      </c>
    </row>
    <row r="36" spans="1:11" ht="15">
      <c r="A36" s="2" t="s">
        <v>53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9816.173999999999</v>
      </c>
    </row>
    <row r="37" spans="1:11" ht="15">
      <c r="A37" s="2" t="s">
        <v>54</v>
      </c>
      <c r="B37" s="3"/>
      <c r="C37" s="3"/>
      <c r="D37" s="3"/>
      <c r="E37" s="3"/>
      <c r="F37" s="3"/>
      <c r="G37" s="3"/>
      <c r="H37" s="3"/>
      <c r="I37" s="3"/>
      <c r="J37" s="4"/>
      <c r="K37" s="16">
        <v>831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Лист2!AI36*3</f>
        <v>4675.985999999999</v>
      </c>
    </row>
    <row r="40" spans="1:11" ht="15.75">
      <c r="A40" s="8" t="s">
        <v>19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Лист2!AI37*3</f>
        <v>237.76199999999997</v>
      </c>
    </row>
    <row r="41" spans="1:11" ht="15.75">
      <c r="A41" s="8" t="s">
        <v>99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Лист2!AI38*3</f>
        <v>1743.5880000000002</v>
      </c>
    </row>
    <row r="42" spans="1:11" ht="15.75">
      <c r="A42" s="8" t="s">
        <v>100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Лист2!AI39*3</f>
        <v>1132.1999999999998</v>
      </c>
    </row>
    <row r="43" spans="1:11" ht="15.75">
      <c r="A43" s="8" t="s">
        <v>101</v>
      </c>
      <c r="B43" s="7"/>
      <c r="C43" s="7"/>
      <c r="D43" s="7"/>
      <c r="E43" s="7"/>
      <c r="F43" s="7"/>
      <c r="G43" s="7"/>
      <c r="H43" s="7"/>
      <c r="I43" s="3"/>
      <c r="J43" s="4"/>
      <c r="K43" s="16"/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</f>
        <v>7789.535999999999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55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4"/>
      <c r="K59" s="13"/>
      <c r="L59" s="17"/>
    </row>
    <row r="60" spans="1:11" ht="1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4"/>
      <c r="K60" s="13">
        <f>K33+K36-K54</f>
        <v>31165.46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377.4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8</v>
      </c>
    </row>
    <row r="63" spans="1:11" ht="15">
      <c r="A63" s="2" t="s">
        <v>58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9816.173999999999</v>
      </c>
    </row>
    <row r="64" spans="1:11" ht="15">
      <c r="A64" s="2" t="s">
        <v>59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29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4675.985999999999</v>
      </c>
    </row>
    <row r="67" spans="1:11" ht="15.75">
      <c r="A67" s="8" t="s">
        <v>19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237.76199999999997</v>
      </c>
    </row>
    <row r="68" spans="1:11" ht="15.75">
      <c r="A68" s="8" t="s">
        <v>99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1743.5880000000002</v>
      </c>
    </row>
    <row r="69" spans="1:11" ht="15.75">
      <c r="A69" s="8" t="s">
        <v>100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1132.1999999999998</v>
      </c>
    </row>
    <row r="70" spans="1:11" ht="15.75">
      <c r="A70" s="8" t="s">
        <v>101</v>
      </c>
      <c r="B70" s="7"/>
      <c r="C70" s="7"/>
      <c r="D70" s="7"/>
      <c r="E70" s="7"/>
      <c r="F70" s="7"/>
      <c r="G70" s="7"/>
      <c r="H70" s="7"/>
      <c r="I70" s="3"/>
      <c r="J70" s="4"/>
      <c r="K70" s="16">
        <v>41272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15" t="s">
        <v>29</v>
      </c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49061.536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60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61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K60+K63-K81</f>
        <v>-8079.902000000002</v>
      </c>
      <c r="L86" s="17"/>
    </row>
    <row r="87" spans="1:11" ht="15">
      <c r="A87" s="2" t="s">
        <v>62</v>
      </c>
      <c r="B87" s="3"/>
      <c r="C87" s="3"/>
      <c r="D87" s="3"/>
      <c r="E87" s="3"/>
      <c r="F87" s="3"/>
      <c r="G87" s="3"/>
      <c r="H87" s="3"/>
      <c r="I87" s="3"/>
      <c r="J87" s="4"/>
      <c r="K87" s="13" t="s">
        <v>29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377.4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8</v>
      </c>
    </row>
    <row r="90" spans="1:11" ht="15">
      <c r="A90" s="2" t="s">
        <v>63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9816.173999999999</v>
      </c>
    </row>
    <row r="91" spans="1:11" ht="15">
      <c r="A91" s="2" t="s">
        <v>64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17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4675.985999999999</v>
      </c>
    </row>
    <row r="94" spans="1:11" ht="15.75">
      <c r="A94" s="8" t="s">
        <v>19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237.76199999999997</v>
      </c>
    </row>
    <row r="95" spans="1:11" ht="15.75">
      <c r="A95" s="8" t="s">
        <v>99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1743.5880000000002</v>
      </c>
    </row>
    <row r="96" spans="1:11" ht="15.75">
      <c r="A96" s="8" t="s">
        <v>100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1132.1999999999998</v>
      </c>
    </row>
    <row r="97" spans="1:11" ht="15.75">
      <c r="A97" s="8" t="s">
        <v>101</v>
      </c>
      <c r="B97" s="7"/>
      <c r="C97" s="7"/>
      <c r="D97" s="7"/>
      <c r="E97" s="7"/>
      <c r="F97" s="7"/>
      <c r="G97" s="7"/>
      <c r="H97" s="7"/>
      <c r="I97" s="3"/>
      <c r="J97" s="4"/>
      <c r="K97" s="16"/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</f>
        <v>7789.535999999999</v>
      </c>
    </row>
    <row r="110" spans="1:12" ht="15">
      <c r="A110" s="2" t="s">
        <v>65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5">
        <v>28212</v>
      </c>
      <c r="L110" s="17"/>
    </row>
    <row r="111" spans="1:11" ht="15">
      <c r="A111" s="22" t="s">
        <v>66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K90+K63+K36+K8</f>
        <v>38977.871999999996</v>
      </c>
    </row>
    <row r="112" spans="1:11" ht="15">
      <c r="A112" s="23" t="s">
        <v>67</v>
      </c>
      <c r="B112" s="24"/>
      <c r="C112" s="24"/>
      <c r="D112" s="24"/>
      <c r="E112" s="24"/>
      <c r="F112" s="24"/>
      <c r="G112" s="24"/>
      <c r="H112" s="24"/>
      <c r="I112" s="24"/>
      <c r="J112" s="11"/>
      <c r="K112" s="16">
        <f>K108+K81+K54+K26</f>
        <v>73243.136</v>
      </c>
    </row>
    <row r="113" spans="1:11" ht="15">
      <c r="A113" s="22" t="s">
        <v>28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6"/>
    </row>
    <row r="114" spans="1:11" ht="15.75">
      <c r="A114" s="8" t="s">
        <v>17</v>
      </c>
      <c r="B114" s="12"/>
      <c r="C114" s="12"/>
      <c r="D114" s="12"/>
      <c r="E114" s="12"/>
      <c r="F114" s="12"/>
      <c r="G114" s="12"/>
      <c r="H114" s="12"/>
      <c r="I114" s="12"/>
      <c r="J114" s="4"/>
      <c r="K114" s="15"/>
    </row>
    <row r="115" spans="1:11" ht="15.75">
      <c r="A115" s="8" t="s">
        <v>19</v>
      </c>
      <c r="B115" s="12"/>
      <c r="C115" s="12"/>
      <c r="D115" s="12"/>
      <c r="E115" s="12"/>
      <c r="F115" s="12"/>
      <c r="G115" s="12"/>
      <c r="H115" s="12"/>
      <c r="I115" s="12"/>
      <c r="J115" s="4"/>
      <c r="K115" s="15"/>
    </row>
    <row r="116" spans="1:11" ht="15.75">
      <c r="A116" s="25" t="s">
        <v>68</v>
      </c>
      <c r="B116" s="24"/>
      <c r="C116" s="24"/>
      <c r="D116" s="24"/>
      <c r="E116" s="24"/>
      <c r="F116" s="24"/>
      <c r="G116" s="24"/>
      <c r="H116" s="24"/>
      <c r="I116" s="24"/>
      <c r="J116" s="11"/>
      <c r="K116" s="15"/>
    </row>
    <row r="117" spans="1:11" ht="15">
      <c r="A117" s="2" t="s">
        <v>69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-3147</v>
      </c>
    </row>
    <row r="118" spans="1:12" ht="15">
      <c r="A118" s="2" t="s">
        <v>70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29</v>
      </c>
      <c r="L118" s="21"/>
    </row>
    <row r="119" spans="1:11" ht="15">
      <c r="A119" s="2" t="s">
        <v>71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29</v>
      </c>
    </row>
    <row r="120" spans="1:11" ht="15">
      <c r="A120" s="2" t="s">
        <v>72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6" t="s">
        <v>73</v>
      </c>
      <c r="B121" s="27"/>
      <c r="C121" s="27"/>
      <c r="D121" s="27"/>
      <c r="E121" s="27"/>
      <c r="F121" s="27"/>
      <c r="G121" s="27"/>
      <c r="H121" s="27"/>
      <c r="I121" s="27"/>
      <c r="J121" s="28"/>
      <c r="K121" s="15" t="s">
        <v>29</v>
      </c>
    </row>
    <row r="122" spans="1:11" ht="15">
      <c r="A122" s="2" t="s">
        <v>74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workbookViewId="0" topLeftCell="T70">
      <selection activeCell="AI107" sqref="AI107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75</v>
      </c>
      <c r="C2" s="1"/>
      <c r="D2" s="1"/>
      <c r="E2" s="1"/>
      <c r="F2" s="1"/>
      <c r="G2" s="1"/>
      <c r="H2" s="1"/>
      <c r="I2" s="1"/>
      <c r="M2" s="1"/>
      <c r="N2" s="1" t="s">
        <v>78</v>
      </c>
      <c r="O2" s="1"/>
      <c r="P2" s="1"/>
      <c r="Q2" s="1"/>
      <c r="R2" s="1"/>
      <c r="S2" s="1"/>
      <c r="T2" s="1"/>
      <c r="U2" s="1"/>
      <c r="Y2" s="1"/>
      <c r="Z2" s="1" t="s">
        <v>81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79</v>
      </c>
      <c r="N4" s="3"/>
      <c r="O4" s="3"/>
      <c r="P4" s="3"/>
      <c r="Q4" s="3"/>
      <c r="R4" s="3"/>
      <c r="S4" s="3"/>
      <c r="T4" s="3"/>
      <c r="U4" s="3"/>
      <c r="V4" s="4"/>
      <c r="W4" s="13" t="s">
        <v>29</v>
      </c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3">
        <v>28212</v>
      </c>
      <c r="M5" s="2" t="s">
        <v>80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29702.73</v>
      </c>
      <c r="X5" s="21"/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30378.276</v>
      </c>
      <c r="AJ5" s="17" t="s">
        <v>29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377.4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377.4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377.4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77</v>
      </c>
      <c r="B8" s="3"/>
      <c r="C8" s="3"/>
      <c r="D8" s="3"/>
      <c r="E8" s="3"/>
      <c r="F8" s="3"/>
      <c r="G8" s="3"/>
      <c r="H8" s="3"/>
      <c r="I8" s="3"/>
      <c r="J8" s="4"/>
      <c r="K8" s="15">
        <v>7.91</v>
      </c>
      <c r="M8" s="2" t="s">
        <v>77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77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2985.234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3272.058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3272.058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1415.25</v>
      </c>
      <c r="M11" s="8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1558.6619999999998</v>
      </c>
      <c r="Y11" s="8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1558.6619999999998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79.25399999999999</v>
      </c>
      <c r="M12" s="8" t="s">
        <v>19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79.25399999999999</v>
      </c>
      <c r="Y12" s="8" t="s">
        <v>19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79.25399999999999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99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581.196</v>
      </c>
      <c r="Y13" s="8" t="s">
        <v>99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581.196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100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377.4</v>
      </c>
      <c r="Y14" s="8" t="s">
        <v>100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377.4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101</v>
      </c>
      <c r="N15" s="7"/>
      <c r="O15" s="7"/>
      <c r="P15" s="7"/>
      <c r="Q15" s="7"/>
      <c r="R15" s="7"/>
      <c r="S15" s="7"/>
      <c r="T15" s="7"/>
      <c r="U15" s="3"/>
      <c r="V15" s="4"/>
      <c r="W15" s="15"/>
      <c r="Y15" s="8" t="s">
        <v>101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AI20</f>
        <v>1915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v>1915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6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  <c r="AJ23" s="17" t="s">
        <v>29</v>
      </c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1494.504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2596.5119999999997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4511.512</v>
      </c>
    </row>
    <row r="28" spans="1:33" ht="15.75">
      <c r="A28" s="1"/>
      <c r="B28" s="1"/>
      <c r="C28" s="1"/>
      <c r="D28" s="1"/>
      <c r="E28" s="1"/>
      <c r="F28" s="29" t="s">
        <v>38</v>
      </c>
      <c r="G28" s="1"/>
      <c r="H28" s="1"/>
      <c r="I28" s="1"/>
      <c r="M28" s="1"/>
      <c r="N28" s="1"/>
      <c r="O28" s="1"/>
      <c r="P28" s="1"/>
      <c r="Q28" s="1"/>
      <c r="R28" s="29" t="s">
        <v>37</v>
      </c>
      <c r="S28" s="1"/>
      <c r="T28" s="1"/>
      <c r="U28" s="1"/>
      <c r="Y28" s="1"/>
      <c r="Z28" s="1"/>
      <c r="AA28" s="1"/>
      <c r="AB28" s="1"/>
      <c r="AC28" s="1"/>
      <c r="AD28" s="29" t="s">
        <v>34</v>
      </c>
      <c r="AE28" s="1"/>
      <c r="AF28" s="1"/>
      <c r="AG28" s="1"/>
    </row>
    <row r="29" spans="1:35" ht="15">
      <c r="A29" s="2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3"/>
      <c r="M29" s="2" t="s">
        <v>86</v>
      </c>
      <c r="N29" s="3"/>
      <c r="O29" s="3"/>
      <c r="P29" s="3"/>
      <c r="Q29" s="3"/>
      <c r="R29" s="3"/>
      <c r="S29" s="3"/>
      <c r="T29" s="3"/>
      <c r="U29" s="3"/>
      <c r="V29" s="4"/>
      <c r="W29" s="13"/>
      <c r="Y29" s="2" t="s">
        <v>84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29138.822000000004</v>
      </c>
      <c r="M30" s="2" t="s">
        <v>87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29814.368000000006</v>
      </c>
      <c r="Y30" s="2" t="s">
        <v>85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30489.914000000008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377.4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377.4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377.4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</v>
      </c>
    </row>
    <row r="33" spans="1:35" ht="15">
      <c r="A33" s="2" t="s">
        <v>77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77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30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39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3272.058</v>
      </c>
      <c r="M34" s="2" t="s">
        <v>36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3272.058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3272.058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1558.6619999999998</v>
      </c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1558.6619999999998</v>
      </c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1558.6619999999998</v>
      </c>
    </row>
    <row r="37" spans="1:35" ht="15.75">
      <c r="A37" s="8" t="s">
        <v>19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79.25399999999999</v>
      </c>
      <c r="M37" s="8" t="s">
        <v>19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79.25399999999999</v>
      </c>
      <c r="Y37" s="8" t="s">
        <v>19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79.25399999999999</v>
      </c>
    </row>
    <row r="38" spans="1:35" ht="15.75">
      <c r="A38" s="8" t="s">
        <v>99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581.196</v>
      </c>
      <c r="M38" s="8" t="s">
        <v>99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581.196</v>
      </c>
      <c r="Y38" s="8" t="s">
        <v>99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581.196</v>
      </c>
    </row>
    <row r="39" spans="1:35" ht="15.75">
      <c r="A39" s="8" t="s">
        <v>100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377.4</v>
      </c>
      <c r="M39" s="8" t="s">
        <v>100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377.4</v>
      </c>
      <c r="Y39" s="8" t="s">
        <v>100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377.4</v>
      </c>
    </row>
    <row r="40" spans="1:35" ht="15.75">
      <c r="A40" s="8" t="s">
        <v>101</v>
      </c>
      <c r="B40" s="7"/>
      <c r="C40" s="7"/>
      <c r="D40" s="7"/>
      <c r="E40" s="7"/>
      <c r="F40" s="7"/>
      <c r="G40" s="7"/>
      <c r="H40" s="7"/>
      <c r="I40" s="3"/>
      <c r="J40" s="4"/>
      <c r="K40" s="15"/>
      <c r="M40" s="8" t="s">
        <v>101</v>
      </c>
      <c r="N40" s="7"/>
      <c r="O40" s="7"/>
      <c r="P40" s="7"/>
      <c r="Q40" s="7"/>
      <c r="R40" s="7"/>
      <c r="S40" s="7"/>
      <c r="T40" s="7"/>
      <c r="U40" s="3"/>
      <c r="V40" s="4"/>
      <c r="W40" s="15"/>
      <c r="Y40" s="8" t="s">
        <v>101</v>
      </c>
      <c r="Z40" s="7"/>
      <c r="AA40" s="7"/>
      <c r="AB40" s="7"/>
      <c r="AC40" s="7"/>
      <c r="AD40" s="7"/>
      <c r="AE40" s="7"/>
      <c r="AF40" s="7"/>
      <c r="AG40" s="3"/>
      <c r="AH40" s="4"/>
      <c r="AI40" s="15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2596.5119999999997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2596.5119999999997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2596.5119999999997</v>
      </c>
    </row>
    <row r="53" spans="5:30" ht="12.75">
      <c r="E53" s="19" t="s">
        <v>20</v>
      </c>
      <c r="R53" s="20" t="s">
        <v>21</v>
      </c>
      <c r="AD53" s="20" t="s">
        <v>22</v>
      </c>
    </row>
    <row r="54" spans="1:35" ht="15">
      <c r="A54" s="2" t="s">
        <v>88</v>
      </c>
      <c r="B54" s="3"/>
      <c r="C54" s="3"/>
      <c r="D54" s="3"/>
      <c r="E54" s="3"/>
      <c r="F54" s="3"/>
      <c r="G54" s="3"/>
      <c r="H54" s="3"/>
      <c r="I54" s="3"/>
      <c r="J54" s="4"/>
      <c r="K54" s="18"/>
      <c r="M54" s="2" t="s">
        <v>90</v>
      </c>
      <c r="N54" s="3"/>
      <c r="O54" s="3"/>
      <c r="P54" s="3"/>
      <c r="Q54" s="3"/>
      <c r="R54" s="3"/>
      <c r="S54" s="3"/>
      <c r="T54" s="3"/>
      <c r="U54" s="3"/>
      <c r="V54" s="4"/>
      <c r="W54" s="18"/>
      <c r="Y54" s="2" t="s">
        <v>92</v>
      </c>
      <c r="Z54" s="3"/>
      <c r="AA54" s="3"/>
      <c r="AB54" s="3"/>
      <c r="AC54" s="3"/>
      <c r="AD54" s="3"/>
      <c r="AE54" s="3"/>
      <c r="AF54" s="3"/>
      <c r="AG54" s="3"/>
      <c r="AH54" s="4"/>
      <c r="AI54" s="13">
        <f>W55+W59-W76</f>
        <v>-5383.447999999989</v>
      </c>
    </row>
    <row r="55" spans="1:35" ht="15">
      <c r="A55" s="2" t="s">
        <v>57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31165.46000000001</v>
      </c>
      <c r="M55" s="2" t="s">
        <v>91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31841.006000000012</v>
      </c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3"/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377.4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377.4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377.4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8</v>
      </c>
    </row>
    <row r="58" spans="1:35" ht="15">
      <c r="A58" s="2" t="s">
        <v>89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89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77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3272.058</v>
      </c>
      <c r="M59" s="2" t="s">
        <v>42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3272.058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3272.058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17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1558.6619999999998</v>
      </c>
      <c r="M61" s="8" t="s">
        <v>17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1558.6619999999998</v>
      </c>
      <c r="Y61" s="8" t="s">
        <v>17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1558.6619999999998</v>
      </c>
    </row>
    <row r="62" spans="1:35" ht="15.75">
      <c r="A62" s="8" t="s">
        <v>19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79.25399999999999</v>
      </c>
      <c r="M62" s="8" t="s">
        <v>19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79.25399999999999</v>
      </c>
      <c r="Y62" s="8" t="s">
        <v>19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79.25399999999999</v>
      </c>
    </row>
    <row r="63" spans="1:35" ht="15.75">
      <c r="A63" s="8" t="s">
        <v>99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581.196</v>
      </c>
      <c r="M63" s="8" t="s">
        <v>99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581.196</v>
      </c>
      <c r="Y63" s="8" t="s">
        <v>99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581.196</v>
      </c>
    </row>
    <row r="64" spans="1:35" ht="15.75">
      <c r="A64" s="8" t="s">
        <v>100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377.4</v>
      </c>
      <c r="M64" s="8" t="s">
        <v>100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377.4</v>
      </c>
      <c r="Y64" s="8" t="s">
        <v>100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377.4</v>
      </c>
    </row>
    <row r="65" spans="1:35" ht="15.75">
      <c r="A65" s="8" t="s">
        <v>101</v>
      </c>
      <c r="B65" s="7"/>
      <c r="C65" s="7"/>
      <c r="D65" s="7"/>
      <c r="E65" s="7"/>
      <c r="F65" s="7"/>
      <c r="G65" s="7"/>
      <c r="H65" s="7"/>
      <c r="I65" s="3"/>
      <c r="J65" s="4"/>
      <c r="K65" s="15"/>
      <c r="M65" s="8" t="s">
        <v>101</v>
      </c>
      <c r="N65" s="7"/>
      <c r="O65" s="7"/>
      <c r="P65" s="7"/>
      <c r="Q65" s="7"/>
      <c r="R65" s="7"/>
      <c r="S65" s="7"/>
      <c r="T65" s="7"/>
      <c r="U65" s="3"/>
      <c r="V65" s="4"/>
      <c r="W65" s="15">
        <f>W72+W73</f>
        <v>37900</v>
      </c>
      <c r="Y65" s="8" t="s">
        <v>101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AI71</f>
        <v>3372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 t="s">
        <v>29</v>
      </c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 t="s">
        <v>29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104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3372</v>
      </c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103</v>
      </c>
      <c r="N72" s="3"/>
      <c r="O72" s="3"/>
      <c r="P72" s="3"/>
      <c r="Q72" s="3"/>
      <c r="R72" s="3"/>
      <c r="S72" s="3"/>
      <c r="T72" s="3"/>
      <c r="U72" s="3"/>
      <c r="V72" s="4"/>
      <c r="W72" s="5">
        <v>29900</v>
      </c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102</v>
      </c>
      <c r="N73" s="10"/>
      <c r="O73" s="10"/>
      <c r="P73" s="10"/>
      <c r="Q73" s="10"/>
      <c r="R73" s="10"/>
      <c r="S73" s="10"/>
      <c r="T73" s="10"/>
      <c r="U73" s="10"/>
      <c r="V73" s="11"/>
      <c r="W73" s="5">
        <v>8000</v>
      </c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14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</f>
        <v>2596.5119999999997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40496.512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5968.512</v>
      </c>
    </row>
    <row r="78" spans="5:30" ht="12.75">
      <c r="E78" s="19" t="s">
        <v>23</v>
      </c>
      <c r="R78" s="20" t="s">
        <v>24</v>
      </c>
      <c r="AD78" s="20" t="s">
        <v>25</v>
      </c>
    </row>
    <row r="79" spans="1:36" ht="15">
      <c r="A79" s="2" t="s">
        <v>61</v>
      </c>
      <c r="B79" s="3"/>
      <c r="C79" s="3"/>
      <c r="D79" s="3"/>
      <c r="E79" s="3"/>
      <c r="F79" s="3"/>
      <c r="G79" s="3"/>
      <c r="H79" s="3"/>
      <c r="I79" s="3"/>
      <c r="J79" s="4"/>
      <c r="K79" s="16">
        <f>AI59+AI54-AI76</f>
        <v>-8079.901999999989</v>
      </c>
      <c r="M79" s="2" t="s">
        <v>96</v>
      </c>
      <c r="N79" s="3"/>
      <c r="O79" s="3"/>
      <c r="P79" s="3"/>
      <c r="Q79" s="3"/>
      <c r="R79" s="3"/>
      <c r="S79" s="3"/>
      <c r="T79" s="3"/>
      <c r="U79" s="3"/>
      <c r="V79" s="4"/>
      <c r="W79" s="13">
        <f>K84+K79-K101</f>
        <v>-7404.355999999989</v>
      </c>
      <c r="Y79" s="2" t="s">
        <v>94</v>
      </c>
      <c r="Z79" s="3"/>
      <c r="AA79" s="3"/>
      <c r="AB79" s="3"/>
      <c r="AC79" s="3"/>
      <c r="AD79" s="3"/>
      <c r="AE79" s="3"/>
      <c r="AF79" s="3"/>
      <c r="AG79" s="3"/>
      <c r="AH79" s="4"/>
      <c r="AI79" s="16">
        <f>W84+W79-W101</f>
        <v>-6728.809999999989</v>
      </c>
      <c r="AJ79" s="17"/>
    </row>
    <row r="80" spans="1:35" ht="15">
      <c r="A80" s="2" t="s">
        <v>62</v>
      </c>
      <c r="B80" s="3"/>
      <c r="C80" s="3"/>
      <c r="D80" s="3"/>
      <c r="E80" s="3"/>
      <c r="F80" s="3"/>
      <c r="G80" s="3"/>
      <c r="H80" s="3"/>
      <c r="I80" s="3"/>
      <c r="J80" s="4"/>
      <c r="K80" s="13" t="s">
        <v>29</v>
      </c>
      <c r="M80" s="2" t="s">
        <v>97</v>
      </c>
      <c r="N80" s="3"/>
      <c r="O80" s="3"/>
      <c r="P80" s="3"/>
      <c r="Q80" s="3"/>
      <c r="R80" s="3"/>
      <c r="S80" s="3"/>
      <c r="T80" s="3"/>
      <c r="U80" s="3"/>
      <c r="V80" s="4"/>
      <c r="W80" s="16"/>
      <c r="Y80" s="2" t="s">
        <v>95</v>
      </c>
      <c r="Z80" s="3"/>
      <c r="AA80" s="3"/>
      <c r="AB80" s="3"/>
      <c r="AC80" s="3"/>
      <c r="AD80" s="3"/>
      <c r="AE80" s="3"/>
      <c r="AF80" s="3"/>
      <c r="AG80" s="3"/>
      <c r="AH80" s="4"/>
      <c r="AI80" s="16" t="s">
        <v>29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377.4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377.4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377.4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8</v>
      </c>
    </row>
    <row r="83" spans="1:35" ht="15">
      <c r="A83" s="2" t="s">
        <v>77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77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77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98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3272.058</v>
      </c>
      <c r="M84" s="2" t="s">
        <v>44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3272.058</v>
      </c>
      <c r="Y84" s="2" t="s">
        <v>43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3272.058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17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1558.6619999999998</v>
      </c>
      <c r="M86" s="8" t="s">
        <v>17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1558.6619999999998</v>
      </c>
      <c r="Y86" s="8" t="s">
        <v>17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1558.6619999999998</v>
      </c>
    </row>
    <row r="87" spans="1:35" ht="15.75">
      <c r="A87" s="8" t="s">
        <v>19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79.25399999999999</v>
      </c>
      <c r="M87" s="8" t="s">
        <v>19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79.25399999999999</v>
      </c>
      <c r="Y87" s="8" t="s">
        <v>19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79.25399999999999</v>
      </c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581.196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581.196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581.196</v>
      </c>
    </row>
    <row r="89" spans="1:35" ht="15.75">
      <c r="A89" s="8" t="s">
        <v>100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377.4</v>
      </c>
      <c r="M89" s="8" t="s">
        <v>100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377.4</v>
      </c>
      <c r="Y89" s="8" t="s">
        <v>100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377.4</v>
      </c>
    </row>
    <row r="90" spans="1:35" ht="15.75">
      <c r="A90" s="8" t="s">
        <v>101</v>
      </c>
      <c r="B90" s="7"/>
      <c r="C90" s="7"/>
      <c r="D90" s="7"/>
      <c r="E90" s="7"/>
      <c r="F90" s="7"/>
      <c r="G90" s="7"/>
      <c r="H90" s="7"/>
      <c r="I90" s="3"/>
      <c r="J90" s="4"/>
      <c r="K90" s="15" t="str">
        <f>K91</f>
        <v> </v>
      </c>
      <c r="M90" s="8" t="s">
        <v>101</v>
      </c>
      <c r="N90" s="7"/>
      <c r="O90" s="7"/>
      <c r="P90" s="7"/>
      <c r="Q90" s="7"/>
      <c r="R90" s="7"/>
      <c r="S90" s="7"/>
      <c r="T90" s="7"/>
      <c r="U90" s="3"/>
      <c r="V90" s="4"/>
      <c r="W90" s="15"/>
      <c r="Y90" s="8" t="s">
        <v>101</v>
      </c>
      <c r="Z90" s="7"/>
      <c r="AA90" s="7"/>
      <c r="AB90" s="7"/>
      <c r="AC90" s="7"/>
      <c r="AD90" s="7"/>
      <c r="AE90" s="7"/>
      <c r="AF90" s="7"/>
      <c r="AG90" s="3"/>
      <c r="AH90" s="4"/>
      <c r="AI90" s="15" t="str">
        <f>AI94</f>
        <v> 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 t="s">
        <v>29</v>
      </c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29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26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27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2596.5119999999997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2596.5119999999997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W101</f>
        <v>2596.5119999999997</v>
      </c>
    </row>
    <row r="103" ht="12.75">
      <c r="AI103" s="21" t="s">
        <v>29</v>
      </c>
    </row>
    <row r="105" ht="12.75">
      <c r="AI105" s="30">
        <f>AI84+AI79-AI101</f>
        <v>-6053.263999999988</v>
      </c>
    </row>
    <row r="106" spans="34:35" ht="12.75">
      <c r="AH106" t="s">
        <v>105</v>
      </c>
      <c r="AI106">
        <f>AI88*5</f>
        <v>2905.98</v>
      </c>
    </row>
    <row r="107" spans="34:35" ht="12.75">
      <c r="AH107" t="s">
        <v>106</v>
      </c>
      <c r="AI107" s="21">
        <f>AI105+AI106</f>
        <v>-3147.2839999999883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2014-02-07T06:32:46Z</cp:lastPrinted>
  <dcterms:created xsi:type="dcterms:W3CDTF">2012-04-11T04:13:08Z</dcterms:created>
  <dcterms:modified xsi:type="dcterms:W3CDTF">2016-02-25T11:16:14Z</dcterms:modified>
  <cp:category/>
  <cp:version/>
  <cp:contentType/>
  <cp:contentStatus/>
</cp:coreProperties>
</file>