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<sst xmlns="http://schemas.openxmlformats.org/spreadsheetml/2006/main" count="433" uniqueCount="101">
  <si>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</si>
  <si>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</si>
  <si>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</si>
  <si>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</si>
  <si>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</si>
  <si>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</si>
  <si>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</si>
  <si>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</si>
  <si>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</si>
  <si>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</si>
  <si>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</si>
  <si>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</si>
  <si>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</si>
  <si>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</si>
  <si>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</si>
  <si>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</si>
  <si>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</si>
  <si>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</si>
  <si>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</si>
  <si>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</si>
  <si>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</si>
  <si>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</si>
  <si>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</si>
  <si>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</si>
  <si>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</si>
  <si>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</si>
  <si>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</si>
  <si>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>г. Электрические сети с заменой электролампочек (списывание показаний)</t>
  </si>
  <si>
    <t>б. Сети водоотведения (отдано деньгами)</t>
  </si>
  <si>
    <t xml:space="preserve">в том числе за: </t>
  </si>
  <si>
    <t xml:space="preserve">6.начислено за январь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</si>
  <si>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</si>
  <si>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</si>
  <si>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</si>
  <si>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</si>
  <si>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</si>
  <si>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</si>
  <si>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</si>
  <si>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</si>
  <si>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</si>
  <si>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</si>
  <si>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</si>
  <si>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</si>
  <si>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</si>
  <si>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</si>
  <si>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 </t>
  </si>
  <si>
    <t xml:space="preserve">коммунальным услугам жилого дома № 25 пос. Электрострой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</si>
  <si>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</si>
  <si>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</si>
  <si>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 </t>
  </si>
  <si>
    <t>6. задолженность за собственниками  на 01.04.2015г.</t>
  </si>
  <si>
    <t xml:space="preserve">коммунальным услугам жилого дома № 25 пос. Электрострой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</si>
  <si>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</si>
  <si>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</si>
  <si>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</si>
  <si>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</si>
  <si>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25 пос. Электрострой за 3 квартал  </t>
  </si>
  <si>
    <t>1. Задолженность по содержанию и текущему ремонту жилого дома на 01.07.2015года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</si>
  <si>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</si>
  <si>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</si>
  <si>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</si>
  <si>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25 пос. Электрострой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</si>
  <si>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</si>
  <si>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</si>
  <si>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</si>
  <si>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</si>
  <si>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</si>
  <si>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</si>
  <si>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</si>
  <si>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</si>
  <si>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</si>
  <si>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</si>
  <si>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</si>
  <si>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</si>
  <si>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</si>
  <si>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</si>
  <si>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25 пос. Электрострой за январь  </t>
  </si>
  <si>
    <t xml:space="preserve">5. Тариф  </t>
  </si>
  <si>
    <t xml:space="preserve">коммунальным услугам жилого дома № 25 пос. Электрострой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</si>
  <si>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</si>
  <si>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</si>
  <si>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25 пос. Электрострой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</si>
  <si>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</si>
  <si>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</si>
  <si>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</si>
  <si>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</si>
  <si>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</si>
  <si>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</si>
  <si>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01.07.2015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</si>
  <si>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</si>
  <si>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</si>
  <si>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</si>
  <si>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</si>
  <si>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</si>
  <si>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</si>
  <si>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</si>
  <si>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</si>
  <si>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</si>
  <si>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</si>
  <si>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</si>
  <si>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доначислено за канализацию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</si>
</sst>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64" fontId="0" fillId="0" borderId="4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84">
      <selection activeCell="M123" sqref="M122:M123"/>
    </sheetView>
  </sheetViews>
  <sheetFormatPr defaultColWidth="9.00390625" defaultRowHeight="12.75"/>
  <cols>
    <col min="10" max="10" width="17.00390625" style="0" customWidth="1"/>
    <col min="11" max="11" width="9.625" style="0" bestFit="1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2" t="s">
        <v>31</v>
      </c>
    </row>
    <row r="5" spans="1:11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2">
        <v>19864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841.5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5">
        <f>Лист2!K9+Лист2!W9+Лист2!AI9</f>
        <v>21491.91</v>
      </c>
    </row>
    <row r="9" spans="1:11" ht="15">
      <c r="A9" s="2" t="s">
        <v>50</v>
      </c>
      <c r="B9" s="3"/>
      <c r="C9" s="3"/>
      <c r="D9" s="3"/>
      <c r="E9" s="3"/>
      <c r="F9" s="3"/>
      <c r="G9" s="3"/>
      <c r="H9" s="3"/>
      <c r="I9" s="3"/>
      <c r="J9" s="4"/>
      <c r="K9" s="15">
        <v>5236</v>
      </c>
    </row>
    <row r="10" spans="1:11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14"/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Лист2!AI11+Лист2!W11+Лист2!K11</f>
        <v>10106.415</v>
      </c>
    </row>
    <row r="12" spans="1:11" ht="15.75">
      <c r="A12" s="7" t="s">
        <v>22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K6*0.21*3</f>
        <v>530.145</v>
      </c>
    </row>
    <row r="13" spans="1:11" ht="15.75">
      <c r="A13" s="7" t="s">
        <v>97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K6*1.54*2</f>
        <v>2591.82</v>
      </c>
    </row>
    <row r="14" spans="1:11" ht="15.75">
      <c r="A14" s="7" t="s">
        <v>98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K6*1*2</f>
        <v>1683</v>
      </c>
    </row>
    <row r="15" spans="1:11" ht="15.75">
      <c r="A15" s="7" t="s">
        <v>99</v>
      </c>
      <c r="B15" s="6"/>
      <c r="C15" s="6"/>
      <c r="D15" s="6"/>
      <c r="E15" s="6"/>
      <c r="F15" s="6"/>
      <c r="G15" s="6"/>
      <c r="H15" s="6"/>
      <c r="I15" s="3"/>
      <c r="J15" s="4"/>
      <c r="K15" s="14">
        <f>Лист2!K15+Лист2!W15+Лист2!AI15</f>
        <v>486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10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8" t="s">
        <v>12</v>
      </c>
      <c r="B23" s="9"/>
      <c r="C23" s="9"/>
      <c r="D23" s="9"/>
      <c r="E23" s="9"/>
      <c r="F23" s="9"/>
      <c r="G23" s="9"/>
      <c r="H23" s="9"/>
      <c r="I23" s="9"/>
      <c r="J23" s="10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8" t="s">
        <v>15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15397.380000000001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51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3" ht="15">
      <c r="A32" s="2" t="s">
        <v>52</v>
      </c>
      <c r="B32" s="3"/>
      <c r="C32" s="3"/>
      <c r="D32" s="3"/>
      <c r="E32" s="3"/>
      <c r="F32" s="3"/>
      <c r="G32" s="3"/>
      <c r="H32" s="3"/>
      <c r="I32" s="3"/>
      <c r="J32" s="4"/>
      <c r="K32" s="15" t="s">
        <v>31</v>
      </c>
      <c r="L32" s="16"/>
      <c r="M32" s="16"/>
    </row>
    <row r="33" spans="1:11" ht="15">
      <c r="A33" s="2" t="s">
        <v>53</v>
      </c>
      <c r="B33" s="3"/>
      <c r="C33" s="3"/>
      <c r="D33" s="3"/>
      <c r="E33" s="3"/>
      <c r="F33" s="3"/>
      <c r="G33" s="3"/>
      <c r="H33" s="3"/>
      <c r="I33" s="3"/>
      <c r="J33" s="4"/>
      <c r="K33" s="15">
        <f>K5+K8-K26</f>
        <v>25958.530000000002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3">
        <f>K6</f>
        <v>841.5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4">
        <f>K7</f>
        <v>18</v>
      </c>
    </row>
    <row r="36" spans="1:11" ht="15">
      <c r="A36" s="2" t="s">
        <v>54</v>
      </c>
      <c r="B36" s="3"/>
      <c r="C36" s="3"/>
      <c r="D36" s="3"/>
      <c r="E36" s="3"/>
      <c r="F36" s="3"/>
      <c r="G36" s="3"/>
      <c r="H36" s="3"/>
      <c r="I36" s="3"/>
      <c r="J36" s="4"/>
      <c r="K36" s="15">
        <f>Лист2!K59*3</f>
        <v>21887.415</v>
      </c>
    </row>
    <row r="37" spans="1:11" ht="15">
      <c r="A37" s="2" t="s">
        <v>55</v>
      </c>
      <c r="B37" s="3"/>
      <c r="C37" s="3"/>
      <c r="D37" s="3"/>
      <c r="E37" s="3"/>
      <c r="F37" s="3"/>
      <c r="G37" s="3"/>
      <c r="H37" s="3"/>
      <c r="I37" s="3"/>
      <c r="J37" s="4"/>
      <c r="K37" s="15">
        <v>3899</v>
      </c>
    </row>
    <row r="38" spans="1:11" ht="15.75">
      <c r="A38" s="2"/>
      <c r="B38" s="6" t="s">
        <v>2</v>
      </c>
      <c r="C38" s="6"/>
      <c r="D38" s="3"/>
      <c r="E38" s="3"/>
      <c r="F38" s="3"/>
      <c r="G38" s="3"/>
      <c r="H38" s="3"/>
      <c r="I38" s="3"/>
      <c r="J38" s="4"/>
      <c r="K38" s="14"/>
    </row>
    <row r="39" spans="1:11" ht="15.75">
      <c r="A39" s="7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5">
        <f>Лист2!K36*3</f>
        <v>10426.185</v>
      </c>
    </row>
    <row r="40" spans="1:11" ht="15.75">
      <c r="A40" s="7" t="s">
        <v>22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Лист2!K37*3</f>
        <v>530.145</v>
      </c>
    </row>
    <row r="41" spans="1:11" ht="15.75">
      <c r="A41" s="7" t="s">
        <v>97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Лист2!K38*3</f>
        <v>3887.7300000000005</v>
      </c>
    </row>
    <row r="42" spans="1:11" ht="15.75">
      <c r="A42" s="7" t="s">
        <v>98</v>
      </c>
      <c r="B42" s="3"/>
      <c r="C42" s="3"/>
      <c r="D42" s="3"/>
      <c r="E42" s="3"/>
      <c r="F42" s="3"/>
      <c r="G42" s="3"/>
      <c r="H42" s="3"/>
      <c r="I42" s="3"/>
      <c r="J42" s="4"/>
      <c r="K42" s="15">
        <f>Лист2!K39*3</f>
        <v>2524.5</v>
      </c>
    </row>
    <row r="43" spans="1:11" ht="15.75">
      <c r="A43" s="7" t="s">
        <v>99</v>
      </c>
      <c r="B43" s="6"/>
      <c r="C43" s="6"/>
      <c r="D43" s="6"/>
      <c r="E43" s="6"/>
      <c r="F43" s="6"/>
      <c r="G43" s="6"/>
      <c r="H43" s="6"/>
      <c r="I43" s="3"/>
      <c r="J43" s="4"/>
      <c r="K43" s="14">
        <v>1018</v>
      </c>
    </row>
    <row r="44" spans="1:12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31</v>
      </c>
      <c r="L44" s="16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8" t="s">
        <v>12</v>
      </c>
      <c r="B51" s="9"/>
      <c r="C51" s="9"/>
      <c r="D51" s="9"/>
      <c r="E51" s="9"/>
      <c r="F51" s="9"/>
      <c r="G51" s="9"/>
      <c r="H51" s="9"/>
      <c r="I51" s="9"/>
      <c r="J51" s="10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8" t="s">
        <v>15</v>
      </c>
      <c r="B54" s="9"/>
      <c r="C54" s="9"/>
      <c r="D54" s="9"/>
      <c r="E54" s="9"/>
      <c r="F54" s="9"/>
      <c r="G54" s="9"/>
      <c r="H54" s="9"/>
      <c r="I54" s="9"/>
      <c r="J54" s="10"/>
      <c r="K54" s="15">
        <f>K39+K40+K41+K42+K43</f>
        <v>18386.56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56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57</v>
      </c>
      <c r="B59" s="3"/>
      <c r="C59" s="3"/>
      <c r="D59" s="3"/>
      <c r="E59" s="3"/>
      <c r="F59" s="3"/>
      <c r="G59" s="3"/>
      <c r="H59" s="3"/>
      <c r="I59" s="3"/>
      <c r="J59" s="4"/>
      <c r="K59" s="12" t="s">
        <v>31</v>
      </c>
      <c r="L59" s="16"/>
    </row>
    <row r="60" spans="1:11" ht="15">
      <c r="A60" s="2" t="s">
        <v>58</v>
      </c>
      <c r="B60" s="3"/>
      <c r="C60" s="3"/>
      <c r="D60" s="3"/>
      <c r="E60" s="3"/>
      <c r="F60" s="3"/>
      <c r="G60" s="3"/>
      <c r="H60" s="3"/>
      <c r="I60" s="3"/>
      <c r="J60" s="4"/>
      <c r="K60" s="15">
        <f>K33+K36-K54</f>
        <v>29459.385000000006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3">
        <f>K34</f>
        <v>841.5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4">
        <f>K35</f>
        <v>18</v>
      </c>
    </row>
    <row r="63" spans="1:11" ht="15">
      <c r="A63" s="2" t="s">
        <v>59</v>
      </c>
      <c r="B63" s="3"/>
      <c r="C63" s="3"/>
      <c r="D63" s="3"/>
      <c r="E63" s="3"/>
      <c r="F63" s="3"/>
      <c r="G63" s="3"/>
      <c r="H63" s="3"/>
      <c r="I63" s="3"/>
      <c r="J63" s="4"/>
      <c r="K63" s="15">
        <f>K36</f>
        <v>21887.415</v>
      </c>
    </row>
    <row r="64" spans="1:11" ht="15">
      <c r="A64" s="2" t="s">
        <v>60</v>
      </c>
      <c r="B64" s="3"/>
      <c r="C64" s="3"/>
      <c r="D64" s="3"/>
      <c r="E64" s="3"/>
      <c r="F64" s="3"/>
      <c r="G64" s="3"/>
      <c r="H64" s="3"/>
      <c r="I64" s="3"/>
      <c r="J64" s="4"/>
      <c r="K64" s="15" t="s">
        <v>31</v>
      </c>
    </row>
    <row r="65" spans="1:11" ht="15.75">
      <c r="A65" s="2"/>
      <c r="B65" s="6" t="s">
        <v>2</v>
      </c>
      <c r="C65" s="6"/>
      <c r="D65" s="3"/>
      <c r="E65" s="3"/>
      <c r="F65" s="3"/>
      <c r="G65" s="3"/>
      <c r="H65" s="3"/>
      <c r="I65" s="3"/>
      <c r="J65" s="4"/>
      <c r="K65" s="14"/>
    </row>
    <row r="66" spans="1:11" ht="15.75">
      <c r="A66" s="7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5">
        <f>K39</f>
        <v>10426.185</v>
      </c>
    </row>
    <row r="67" spans="1:11" ht="15.75">
      <c r="A67" s="7" t="s">
        <v>22</v>
      </c>
      <c r="B67" s="3"/>
      <c r="C67" s="3"/>
      <c r="D67" s="3"/>
      <c r="E67" s="3"/>
      <c r="F67" s="3"/>
      <c r="G67" s="3"/>
      <c r="H67" s="3"/>
      <c r="I67" s="3"/>
      <c r="J67" s="4"/>
      <c r="K67" s="15">
        <f>K40</f>
        <v>530.145</v>
      </c>
    </row>
    <row r="68" spans="1:11" ht="15.75">
      <c r="A68" s="7" t="s">
        <v>97</v>
      </c>
      <c r="B68" s="3"/>
      <c r="C68" s="3"/>
      <c r="D68" s="3"/>
      <c r="E68" s="3"/>
      <c r="F68" s="3"/>
      <c r="G68" s="3"/>
      <c r="H68" s="3"/>
      <c r="I68" s="3"/>
      <c r="J68" s="4"/>
      <c r="K68" s="15">
        <f>K41</f>
        <v>3887.7300000000005</v>
      </c>
    </row>
    <row r="69" spans="1:11" ht="15.75">
      <c r="A69" s="7" t="s">
        <v>98</v>
      </c>
      <c r="B69" s="3"/>
      <c r="C69" s="3"/>
      <c r="D69" s="3"/>
      <c r="E69" s="3"/>
      <c r="F69" s="3"/>
      <c r="G69" s="3"/>
      <c r="H69" s="3"/>
      <c r="I69" s="3"/>
      <c r="J69" s="4"/>
      <c r="K69" s="15">
        <f>K42</f>
        <v>2524.5</v>
      </c>
    </row>
    <row r="70" spans="1:11" ht="15.75">
      <c r="A70" s="7" t="s">
        <v>99</v>
      </c>
      <c r="B70" s="6"/>
      <c r="C70" s="6"/>
      <c r="D70" s="6"/>
      <c r="E70" s="6"/>
      <c r="F70" s="6"/>
      <c r="G70" s="6"/>
      <c r="H70" s="6"/>
      <c r="I70" s="3"/>
      <c r="J70" s="4"/>
      <c r="K70" s="14">
        <f>Лист2!AI65+Лист2!W65+Лист2!K65</f>
        <v>8146</v>
      </c>
    </row>
    <row r="71" spans="1:10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8" t="s">
        <v>15</v>
      </c>
      <c r="B81" s="9"/>
      <c r="C81" s="9"/>
      <c r="D81" s="9"/>
      <c r="E81" s="9"/>
      <c r="F81" s="9"/>
      <c r="G81" s="9"/>
      <c r="H81" s="9"/>
      <c r="I81" s="9"/>
      <c r="J81" s="10"/>
      <c r="K81" s="15">
        <f>K66+K67+K68+K69+K70</f>
        <v>25514.56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61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62</v>
      </c>
      <c r="B86" s="3"/>
      <c r="C86" s="3"/>
      <c r="D86" s="3"/>
      <c r="E86" s="3"/>
      <c r="F86" s="3"/>
      <c r="G86" s="3"/>
      <c r="H86" s="3"/>
      <c r="I86" s="3"/>
      <c r="J86" s="4"/>
      <c r="K86" s="15" t="s">
        <v>31</v>
      </c>
      <c r="L86" s="16"/>
    </row>
    <row r="87" spans="1:11" ht="15">
      <c r="A87" s="2" t="s">
        <v>63</v>
      </c>
      <c r="B87" s="3"/>
      <c r="C87" s="3"/>
      <c r="D87" s="3"/>
      <c r="E87" s="3"/>
      <c r="F87" s="3"/>
      <c r="G87" s="3"/>
      <c r="H87" s="3"/>
      <c r="I87" s="3"/>
      <c r="J87" s="4"/>
      <c r="K87" s="15">
        <f>K60+K63-K81</f>
        <v>25832.24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3">
        <f>K61</f>
        <v>841.5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4">
        <f>K62</f>
        <v>18</v>
      </c>
    </row>
    <row r="90" spans="1:11" ht="15">
      <c r="A90" s="2" t="s">
        <v>64</v>
      </c>
      <c r="B90" s="3"/>
      <c r="C90" s="3"/>
      <c r="D90" s="3"/>
      <c r="E90" s="3"/>
      <c r="F90" s="3"/>
      <c r="G90" s="3"/>
      <c r="H90" s="3"/>
      <c r="I90" s="3"/>
      <c r="J90" s="4"/>
      <c r="K90" s="15">
        <f>K63</f>
        <v>21887.415</v>
      </c>
    </row>
    <row r="91" spans="1:11" ht="15">
      <c r="A91" s="2" t="s">
        <v>65</v>
      </c>
      <c r="B91" s="3"/>
      <c r="C91" s="3"/>
      <c r="D91" s="3"/>
      <c r="E91" s="3"/>
      <c r="F91" s="3"/>
      <c r="G91" s="3"/>
      <c r="H91" s="3"/>
      <c r="I91" s="3"/>
      <c r="J91" s="4"/>
      <c r="K91" s="15"/>
    </row>
    <row r="92" spans="1:11" ht="15.75">
      <c r="A92" s="2"/>
      <c r="B92" s="6" t="s">
        <v>2</v>
      </c>
      <c r="C92" s="6"/>
      <c r="D92" s="3"/>
      <c r="E92" s="3"/>
      <c r="F92" s="3"/>
      <c r="G92" s="3"/>
      <c r="H92" s="3"/>
      <c r="I92" s="3"/>
      <c r="J92" s="4"/>
      <c r="K92" s="14"/>
    </row>
    <row r="93" spans="1:11" ht="15.75">
      <c r="A93" s="7" t="s">
        <v>17</v>
      </c>
      <c r="B93" s="3"/>
      <c r="C93" s="3"/>
      <c r="D93" s="3"/>
      <c r="E93" s="3"/>
      <c r="F93" s="3"/>
      <c r="G93" s="3"/>
      <c r="H93" s="3"/>
      <c r="I93" s="3"/>
      <c r="J93" s="4"/>
      <c r="K93" s="15">
        <f>K66</f>
        <v>10426.185</v>
      </c>
    </row>
    <row r="94" spans="1:11" ht="15.75">
      <c r="A94" s="7" t="s">
        <v>22</v>
      </c>
      <c r="B94" s="3"/>
      <c r="C94" s="3"/>
      <c r="D94" s="3"/>
      <c r="E94" s="3"/>
      <c r="F94" s="3"/>
      <c r="G94" s="3"/>
      <c r="H94" s="3"/>
      <c r="I94" s="3"/>
      <c r="J94" s="4"/>
      <c r="K94" s="15">
        <f>K67</f>
        <v>530.145</v>
      </c>
    </row>
    <row r="95" spans="1:11" ht="15.75">
      <c r="A95" s="7" t="s">
        <v>97</v>
      </c>
      <c r="B95" s="3"/>
      <c r="C95" s="3"/>
      <c r="D95" s="3"/>
      <c r="E95" s="3"/>
      <c r="F95" s="3"/>
      <c r="G95" s="3"/>
      <c r="H95" s="3"/>
      <c r="I95" s="3"/>
      <c r="J95" s="4"/>
      <c r="K95" s="15">
        <f>K68</f>
        <v>3887.7300000000005</v>
      </c>
    </row>
    <row r="96" spans="1:11" ht="15.75">
      <c r="A96" s="7" t="s">
        <v>98</v>
      </c>
      <c r="B96" s="3"/>
      <c r="C96" s="3"/>
      <c r="D96" s="3"/>
      <c r="E96" s="3"/>
      <c r="F96" s="3"/>
      <c r="G96" s="3"/>
      <c r="H96" s="3"/>
      <c r="I96" s="3"/>
      <c r="J96" s="4"/>
      <c r="K96" s="15">
        <f>K69</f>
        <v>2524.5</v>
      </c>
    </row>
    <row r="97" spans="1:11" ht="15.75">
      <c r="A97" s="7" t="s">
        <v>99</v>
      </c>
      <c r="B97" s="6"/>
      <c r="C97" s="6"/>
      <c r="D97" s="6"/>
      <c r="E97" s="6"/>
      <c r="F97" s="6"/>
      <c r="G97" s="6"/>
      <c r="H97" s="6"/>
      <c r="I97" s="3"/>
      <c r="J97" s="4"/>
      <c r="K97" s="14">
        <f>Лист2!AI90+Лист2!W90+Лист2!K90</f>
        <v>30486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8" t="s">
        <v>9</v>
      </c>
      <c r="B102" s="9"/>
      <c r="C102" s="9"/>
      <c r="D102" s="9"/>
      <c r="E102" s="9"/>
      <c r="F102" s="9"/>
      <c r="G102" s="9"/>
      <c r="H102" s="9"/>
      <c r="I102" s="9"/>
      <c r="J102" s="10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8" t="s">
        <v>12</v>
      </c>
      <c r="B105" s="9"/>
      <c r="C105" s="9"/>
      <c r="D105" s="9"/>
      <c r="E105" s="9"/>
      <c r="F105" s="9"/>
      <c r="G105" s="9"/>
      <c r="H105" s="9"/>
      <c r="I105" s="9"/>
      <c r="J105" s="10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5"/>
    </row>
    <row r="108" spans="1:11" ht="15">
      <c r="A108" s="8" t="s">
        <v>15</v>
      </c>
      <c r="B108" s="9"/>
      <c r="C108" s="9"/>
      <c r="D108" s="9"/>
      <c r="E108" s="9"/>
      <c r="F108" s="9"/>
      <c r="G108" s="9"/>
      <c r="H108" s="9"/>
      <c r="I108" s="9"/>
      <c r="J108" s="10"/>
      <c r="K108" s="15">
        <f>K93+K94+K95+K96+K97</f>
        <v>47854.56</v>
      </c>
    </row>
    <row r="110" spans="1:12" ht="15">
      <c r="A110" s="2" t="s">
        <v>66</v>
      </c>
      <c r="B110" s="11"/>
      <c r="C110" s="11"/>
      <c r="D110" s="11"/>
      <c r="E110" s="11"/>
      <c r="F110" s="11"/>
      <c r="G110" s="11"/>
      <c r="H110" s="11"/>
      <c r="I110" s="11"/>
      <c r="J110" s="4"/>
      <c r="K110" s="15">
        <f>K5</f>
        <v>19864</v>
      </c>
      <c r="L110" s="16"/>
    </row>
    <row r="111" spans="1:11" ht="15">
      <c r="A111" s="20" t="s">
        <v>67</v>
      </c>
      <c r="B111" s="11"/>
      <c r="C111" s="11"/>
      <c r="D111" s="11"/>
      <c r="E111" s="11"/>
      <c r="F111" s="11"/>
      <c r="G111" s="11"/>
      <c r="H111" s="11"/>
      <c r="I111" s="11"/>
      <c r="J111" s="4"/>
      <c r="K111" s="15">
        <f>K90+K63+K36+K8</f>
        <v>87154.155</v>
      </c>
    </row>
    <row r="112" spans="1:11" ht="15">
      <c r="A112" s="21" t="s">
        <v>68</v>
      </c>
      <c r="B112" s="22"/>
      <c r="C112" s="22"/>
      <c r="D112" s="22"/>
      <c r="E112" s="22"/>
      <c r="F112" s="22"/>
      <c r="G112" s="22"/>
      <c r="H112" s="22"/>
      <c r="I112" s="22"/>
      <c r="J112" s="10"/>
      <c r="K112" s="15">
        <f>K108+K81+K54+K26</f>
        <v>107153.06</v>
      </c>
    </row>
    <row r="113" spans="1:11" ht="15">
      <c r="A113" s="20" t="s">
        <v>29</v>
      </c>
      <c r="B113" s="11"/>
      <c r="C113" s="11"/>
      <c r="D113" s="11"/>
      <c r="E113" s="11"/>
      <c r="F113" s="11"/>
      <c r="G113" s="11"/>
      <c r="H113" s="11"/>
      <c r="I113" s="11"/>
      <c r="J113" s="4"/>
      <c r="K113" s="15"/>
    </row>
    <row r="114" spans="1:11" ht="15.75">
      <c r="A114" s="7" t="s">
        <v>17</v>
      </c>
      <c r="B114" s="11"/>
      <c r="C114" s="11"/>
      <c r="D114" s="11"/>
      <c r="E114" s="11"/>
      <c r="F114" s="11"/>
      <c r="G114" s="11"/>
      <c r="H114" s="11"/>
      <c r="I114" s="11"/>
      <c r="J114" s="4"/>
      <c r="K114" s="14"/>
    </row>
    <row r="115" spans="1:11" ht="15.75">
      <c r="A115" s="7" t="s">
        <v>22</v>
      </c>
      <c r="B115" s="11"/>
      <c r="C115" s="11"/>
      <c r="D115" s="11"/>
      <c r="E115" s="11"/>
      <c r="F115" s="11"/>
      <c r="G115" s="11"/>
      <c r="H115" s="11"/>
      <c r="I115" s="11"/>
      <c r="J115" s="4"/>
      <c r="K115" s="14"/>
    </row>
    <row r="116" spans="1:11" ht="15.75">
      <c r="A116" s="23" t="s">
        <v>69</v>
      </c>
      <c r="B116" s="22"/>
      <c r="C116" s="22"/>
      <c r="D116" s="22"/>
      <c r="E116" s="22"/>
      <c r="F116" s="22"/>
      <c r="G116" s="22"/>
      <c r="H116" s="22"/>
      <c r="I116" s="22"/>
      <c r="J116" s="10"/>
      <c r="K116" s="14"/>
    </row>
    <row r="117" spans="1:12" ht="15">
      <c r="A117" s="2" t="s">
        <v>70</v>
      </c>
      <c r="B117" s="3"/>
      <c r="C117" s="3"/>
      <c r="D117" s="3"/>
      <c r="E117" s="3"/>
      <c r="F117" s="3"/>
      <c r="G117" s="3"/>
      <c r="H117" s="3"/>
      <c r="I117" s="3"/>
      <c r="J117" s="4"/>
      <c r="K117" s="15">
        <v>-976</v>
      </c>
      <c r="L117" s="17"/>
    </row>
    <row r="118" spans="1:11" ht="15">
      <c r="A118" s="2" t="s">
        <v>71</v>
      </c>
      <c r="B118" s="3"/>
      <c r="C118" s="3"/>
      <c r="D118" s="3"/>
      <c r="E118" s="3"/>
      <c r="F118" s="3"/>
      <c r="G118" s="3"/>
      <c r="H118" s="3"/>
      <c r="I118" s="3"/>
      <c r="J118" s="4"/>
      <c r="K118" s="15" t="s">
        <v>31</v>
      </c>
    </row>
    <row r="119" spans="1:11" ht="15">
      <c r="A119" s="2" t="s">
        <v>72</v>
      </c>
      <c r="B119" s="3"/>
      <c r="C119" s="3"/>
      <c r="D119" s="3"/>
      <c r="E119" s="3"/>
      <c r="F119" s="3"/>
      <c r="G119" s="3"/>
      <c r="H119" s="3"/>
      <c r="I119" s="3"/>
      <c r="J119" s="4"/>
      <c r="K119" s="15" t="s">
        <v>31</v>
      </c>
    </row>
    <row r="120" spans="1:11" ht="15">
      <c r="A120" s="2" t="s">
        <v>73</v>
      </c>
      <c r="B120" s="3"/>
      <c r="C120" s="3"/>
      <c r="D120" s="3"/>
      <c r="E120" s="3"/>
      <c r="F120" s="3"/>
      <c r="G120" s="3"/>
      <c r="H120" s="3"/>
      <c r="I120" s="3"/>
      <c r="J120" s="4"/>
      <c r="K120" s="14"/>
    </row>
    <row r="121" spans="1:11" ht="15">
      <c r="A121" s="24" t="s">
        <v>74</v>
      </c>
      <c r="B121" s="25"/>
      <c r="C121" s="25"/>
      <c r="D121" s="25"/>
      <c r="E121" s="25"/>
      <c r="F121" s="25"/>
      <c r="G121" s="25"/>
      <c r="H121" s="25"/>
      <c r="I121" s="25"/>
      <c r="J121" s="26"/>
      <c r="K121" s="14" t="s">
        <v>31</v>
      </c>
    </row>
    <row r="122" spans="1:11" ht="15">
      <c r="A122" s="2" t="s">
        <v>75</v>
      </c>
      <c r="B122" s="11"/>
      <c r="C122" s="11"/>
      <c r="D122" s="11"/>
      <c r="E122" s="11"/>
      <c r="F122" s="11"/>
      <c r="G122" s="11"/>
      <c r="H122" s="11"/>
      <c r="I122" s="11"/>
      <c r="J122" s="4"/>
      <c r="K122" s="15" t="s">
        <v>31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tabSelected="1" workbookViewId="0" topLeftCell="T70">
      <selection activeCell="AI102" sqref="AI102"/>
    </sheetView>
  </sheetViews>
  <sheetFormatPr defaultColWidth="9.00390625" defaultRowHeight="12.75"/>
  <cols>
    <col min="10" max="10" width="18.00390625" style="0" customWidth="1"/>
    <col min="22" max="22" width="18.37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76</v>
      </c>
      <c r="C2" s="1"/>
      <c r="D2" s="1"/>
      <c r="E2" s="1"/>
      <c r="F2" s="1"/>
      <c r="G2" s="1"/>
      <c r="H2" s="1"/>
      <c r="I2" s="1"/>
      <c r="M2" s="1"/>
      <c r="N2" s="1" t="s">
        <v>78</v>
      </c>
      <c r="O2" s="1"/>
      <c r="P2" s="1"/>
      <c r="Q2" s="1"/>
      <c r="R2" s="1"/>
      <c r="S2" s="1"/>
      <c r="T2" s="1"/>
      <c r="U2" s="1"/>
      <c r="Y2" s="1"/>
      <c r="Z2" s="1" t="s">
        <v>81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 t="s">
        <v>100</v>
      </c>
      <c r="H3" s="1"/>
      <c r="I3" s="1"/>
      <c r="K3" s="14">
        <v>39155</v>
      </c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28">
        <v>-19291</v>
      </c>
      <c r="L4" s="16"/>
      <c r="M4" s="2" t="s">
        <v>79</v>
      </c>
      <c r="N4" s="3"/>
      <c r="O4" s="3"/>
      <c r="P4" s="3"/>
      <c r="Q4" s="3"/>
      <c r="R4" s="3"/>
      <c r="S4" s="3"/>
      <c r="T4" s="3"/>
      <c r="U4" s="3"/>
      <c r="V4" s="4"/>
      <c r="W4" s="12" t="s">
        <v>31</v>
      </c>
      <c r="X4" s="17"/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31</v>
      </c>
      <c r="AJ4" s="17"/>
    </row>
    <row r="5" spans="1:35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2">
        <f>K3+K4</f>
        <v>19864</v>
      </c>
      <c r="M5" s="2" t="s">
        <v>80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23269.96</v>
      </c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24614.245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841.5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v>841.5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841.5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77</v>
      </c>
      <c r="B8" s="3"/>
      <c r="C8" s="3"/>
      <c r="D8" s="3"/>
      <c r="E8" s="3"/>
      <c r="F8" s="3"/>
      <c r="G8" s="3"/>
      <c r="H8" s="3"/>
      <c r="I8" s="3"/>
      <c r="J8" s="4"/>
      <c r="K8" s="14">
        <v>8.2</v>
      </c>
      <c r="M8" s="2" t="s">
        <v>77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77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6900.299999999999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7295.805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7295.805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K6*3.75</f>
        <v>3155.625</v>
      </c>
      <c r="M11" s="7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3475.395</v>
      </c>
      <c r="Y11" s="7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3475.395</v>
      </c>
    </row>
    <row r="12" spans="1:35" ht="15.75">
      <c r="A12" s="7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176.715</v>
      </c>
      <c r="M12" s="7" t="s">
        <v>22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176.715</v>
      </c>
      <c r="Y12" s="7" t="s">
        <v>22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176.715</v>
      </c>
    </row>
    <row r="13" spans="1:35" ht="15.75">
      <c r="A13" s="7"/>
      <c r="B13" s="3"/>
      <c r="C13" s="3"/>
      <c r="D13" s="3"/>
      <c r="E13" s="3"/>
      <c r="F13" s="3"/>
      <c r="G13" s="3"/>
      <c r="H13" s="3"/>
      <c r="I13" s="3"/>
      <c r="J13" s="4"/>
      <c r="K13" s="15"/>
      <c r="M13" s="7" t="s">
        <v>97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1295.91</v>
      </c>
      <c r="Y13" s="7" t="s">
        <v>97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1295.91</v>
      </c>
    </row>
    <row r="14" spans="1:35" ht="15.75">
      <c r="A14" s="7" t="s">
        <v>3</v>
      </c>
      <c r="B14" s="3"/>
      <c r="C14" s="3"/>
      <c r="D14" s="3"/>
      <c r="E14" s="3"/>
      <c r="F14" s="3"/>
      <c r="G14" s="3"/>
      <c r="H14" s="3"/>
      <c r="I14" s="3"/>
      <c r="J14" s="4"/>
      <c r="K14" s="15"/>
      <c r="M14" s="7" t="s">
        <v>98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841.5</v>
      </c>
      <c r="Y14" s="7" t="s">
        <v>98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841.5</v>
      </c>
    </row>
    <row r="15" spans="1:35" ht="15.75">
      <c r="A15" s="7" t="s">
        <v>4</v>
      </c>
      <c r="B15" s="6"/>
      <c r="C15" s="6"/>
      <c r="D15" s="6"/>
      <c r="E15" s="6"/>
      <c r="F15" s="6"/>
      <c r="G15" s="6"/>
      <c r="H15" s="6"/>
      <c r="I15" s="3"/>
      <c r="J15" s="4"/>
      <c r="K15" s="14">
        <f>K25</f>
        <v>162</v>
      </c>
      <c r="M15" s="7" t="s">
        <v>99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162</v>
      </c>
      <c r="Y15" s="7" t="s">
        <v>99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AI25</f>
        <v>162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 t="s">
        <v>31</v>
      </c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31</v>
      </c>
    </row>
    <row r="20" spans="1:35" ht="1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31</v>
      </c>
      <c r="M20" s="8" t="s">
        <v>9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9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31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12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12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12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5">
        <f>18*9</f>
        <v>162</v>
      </c>
      <c r="M25" s="2" t="s">
        <v>23</v>
      </c>
      <c r="N25" s="3"/>
      <c r="O25" s="3"/>
      <c r="P25" s="3"/>
      <c r="Q25" s="3"/>
      <c r="R25" s="3"/>
      <c r="S25" s="3"/>
      <c r="T25" s="3"/>
      <c r="U25" s="3"/>
      <c r="V25" s="4"/>
      <c r="W25" s="5">
        <v>162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162</v>
      </c>
    </row>
    <row r="26" spans="1:35" ht="15">
      <c r="A26" s="8" t="s">
        <v>15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K11+K12+K15</f>
        <v>3494.34</v>
      </c>
      <c r="M26" s="8" t="s">
        <v>15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5951.52</v>
      </c>
      <c r="Y26" s="8" t="s">
        <v>15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5951.52</v>
      </c>
    </row>
    <row r="28" spans="1:33" ht="15.75">
      <c r="A28" s="1"/>
      <c r="B28" s="1"/>
      <c r="C28" s="1"/>
      <c r="D28" s="1"/>
      <c r="E28" s="27" t="s">
        <v>38</v>
      </c>
      <c r="F28" s="1"/>
      <c r="G28" s="1"/>
      <c r="H28" s="1"/>
      <c r="I28" s="1"/>
      <c r="M28" s="1"/>
      <c r="N28" s="1"/>
      <c r="O28" s="1"/>
      <c r="P28" s="1"/>
      <c r="Q28" s="1"/>
      <c r="R28" s="27" t="s">
        <v>36</v>
      </c>
      <c r="S28" s="1"/>
      <c r="T28" s="1"/>
      <c r="U28" s="1"/>
      <c r="Y28" s="1"/>
      <c r="Z28" s="1"/>
      <c r="AA28" s="1"/>
      <c r="AB28" s="1"/>
      <c r="AC28" s="1"/>
      <c r="AD28" s="27" t="s">
        <v>34</v>
      </c>
      <c r="AE28" s="1"/>
      <c r="AF28" s="1"/>
      <c r="AG28" s="1"/>
    </row>
    <row r="29" spans="1:36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31</v>
      </c>
      <c r="L29" s="16"/>
      <c r="M29" s="2" t="s">
        <v>86</v>
      </c>
      <c r="N29" s="3"/>
      <c r="O29" s="3"/>
      <c r="P29" s="3"/>
      <c r="Q29" s="3"/>
      <c r="R29" s="3"/>
      <c r="S29" s="3"/>
      <c r="T29" s="3"/>
      <c r="U29" s="3"/>
      <c r="V29" s="4"/>
      <c r="W29" s="15" t="s">
        <v>31</v>
      </c>
      <c r="X29" s="17" t="s">
        <v>31</v>
      </c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31</v>
      </c>
      <c r="AJ29" s="16"/>
    </row>
    <row r="30" spans="1:35" ht="15">
      <c r="A30" s="2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15">
        <f>AI5+AI9-AI26</f>
        <v>25958.53</v>
      </c>
      <c r="M30" s="2" t="s">
        <v>87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K30+K34-K51</f>
        <v>27302.815</v>
      </c>
      <c r="Y30" s="2" t="s">
        <v>85</v>
      </c>
      <c r="Z30" s="3"/>
      <c r="AA30" s="3"/>
      <c r="AB30" s="3"/>
      <c r="AC30" s="3"/>
      <c r="AD30" s="3"/>
      <c r="AE30" s="3"/>
      <c r="AF30" s="3"/>
      <c r="AG30" s="3"/>
      <c r="AH30" s="4"/>
      <c r="AI30" s="15">
        <f>W30+W34-W51</f>
        <v>28647.099999999995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841.5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v>841.5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841.5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77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77</v>
      </c>
      <c r="N33" s="3"/>
      <c r="O33" s="3"/>
      <c r="P33" s="3"/>
      <c r="Q33" s="3"/>
      <c r="R33" s="3"/>
      <c r="S33" s="3"/>
      <c r="T33" s="3"/>
      <c r="U33" s="3"/>
      <c r="V33" s="4"/>
      <c r="W33" s="14">
        <f>W8</f>
        <v>8.67</v>
      </c>
      <c r="Y33" s="2" t="s">
        <v>77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8.67</v>
      </c>
    </row>
    <row r="34" spans="1:35" ht="15">
      <c r="A34" s="2" t="s">
        <v>39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7295.805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7295.805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7295.805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3475.395</v>
      </c>
      <c r="M36" s="7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3475.395</v>
      </c>
      <c r="Y36" s="7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3475.395</v>
      </c>
    </row>
    <row r="37" spans="1:35" ht="15.75">
      <c r="A37" s="7" t="s">
        <v>22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176.715</v>
      </c>
      <c r="M37" s="7" t="s">
        <v>22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176.715</v>
      </c>
      <c r="Y37" s="7" t="s">
        <v>22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176.715</v>
      </c>
    </row>
    <row r="38" spans="1:35" ht="15.75">
      <c r="A38" s="7" t="s">
        <v>97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1295.91</v>
      </c>
      <c r="M38" s="7" t="s">
        <v>97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1295.91</v>
      </c>
      <c r="Y38" s="7" t="s">
        <v>97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1295.91</v>
      </c>
    </row>
    <row r="39" spans="1:35" ht="15.75">
      <c r="A39" s="7" t="s">
        <v>98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841.5</v>
      </c>
      <c r="M39" s="7" t="s">
        <v>98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841.5</v>
      </c>
      <c r="Y39" s="7" t="s">
        <v>98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841.5</v>
      </c>
    </row>
    <row r="40" spans="1:35" ht="15.75">
      <c r="A40" s="7" t="s">
        <v>99</v>
      </c>
      <c r="B40" s="6"/>
      <c r="C40" s="6"/>
      <c r="D40" s="6"/>
      <c r="E40" s="6"/>
      <c r="F40" s="6"/>
      <c r="G40" s="6"/>
      <c r="H40" s="6"/>
      <c r="I40" s="3"/>
      <c r="J40" s="4"/>
      <c r="K40" s="14">
        <f>K50</f>
        <v>162</v>
      </c>
      <c r="M40" s="7" t="s">
        <v>99</v>
      </c>
      <c r="N40" s="6"/>
      <c r="O40" s="6"/>
      <c r="P40" s="6"/>
      <c r="Q40" s="6"/>
      <c r="R40" s="6"/>
      <c r="S40" s="6"/>
      <c r="T40" s="6"/>
      <c r="U40" s="3"/>
      <c r="V40" s="4"/>
      <c r="W40" s="14">
        <f>K40</f>
        <v>162</v>
      </c>
      <c r="Y40" s="7" t="s">
        <v>99</v>
      </c>
      <c r="Z40" s="6"/>
      <c r="AA40" s="6"/>
      <c r="AB40" s="6"/>
      <c r="AC40" s="6"/>
      <c r="AD40" s="6"/>
      <c r="AE40" s="6"/>
      <c r="AF40" s="6"/>
      <c r="AG40" s="3"/>
      <c r="AH40" s="4"/>
      <c r="AI40" s="14">
        <f>AI44+AI50</f>
        <v>694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31</v>
      </c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>
        <v>532</v>
      </c>
    </row>
    <row r="45" spans="1:35" ht="15">
      <c r="A45" s="8" t="s">
        <v>9</v>
      </c>
      <c r="B45" s="9"/>
      <c r="C45" s="9"/>
      <c r="D45" s="9"/>
      <c r="E45" s="9"/>
      <c r="F45" s="9"/>
      <c r="G45" s="9"/>
      <c r="H45" s="9"/>
      <c r="I45" s="9"/>
      <c r="J45" s="10"/>
      <c r="K45" s="5"/>
      <c r="M45" s="8" t="s">
        <v>9</v>
      </c>
      <c r="N45" s="9"/>
      <c r="O45" s="9"/>
      <c r="P45" s="9"/>
      <c r="Q45" s="9"/>
      <c r="R45" s="9"/>
      <c r="S45" s="9"/>
      <c r="T45" s="9"/>
      <c r="U45" s="9"/>
      <c r="V45" s="10"/>
      <c r="W45" s="5"/>
      <c r="Y45" s="8" t="s">
        <v>9</v>
      </c>
      <c r="Z45" s="9"/>
      <c r="AA45" s="9"/>
      <c r="AB45" s="9"/>
      <c r="AC45" s="9"/>
      <c r="AD45" s="9"/>
      <c r="AE45" s="9"/>
      <c r="AF45" s="9"/>
      <c r="AG45" s="9"/>
      <c r="AH45" s="10"/>
      <c r="AI45" s="5" t="s">
        <v>31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5"/>
      <c r="M48" s="8" t="s">
        <v>12</v>
      </c>
      <c r="N48" s="9"/>
      <c r="O48" s="9"/>
      <c r="P48" s="9"/>
      <c r="Q48" s="9"/>
      <c r="R48" s="9"/>
      <c r="S48" s="9"/>
      <c r="T48" s="9"/>
      <c r="U48" s="9"/>
      <c r="V48" s="10"/>
      <c r="W48" s="5"/>
      <c r="Y48" s="8" t="s">
        <v>12</v>
      </c>
      <c r="Z48" s="9"/>
      <c r="AA48" s="9"/>
      <c r="AB48" s="9"/>
      <c r="AC48" s="9"/>
      <c r="AD48" s="9"/>
      <c r="AE48" s="9"/>
      <c r="AF48" s="9"/>
      <c r="AG48" s="9"/>
      <c r="AH48" s="10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>
        <v>162</v>
      </c>
      <c r="M50" s="2" t="s">
        <v>23</v>
      </c>
      <c r="N50" s="3"/>
      <c r="O50" s="3"/>
      <c r="P50" s="3"/>
      <c r="Q50" s="3"/>
      <c r="R50" s="3"/>
      <c r="S50" s="3"/>
      <c r="T50" s="3"/>
      <c r="U50" s="3"/>
      <c r="V50" s="4"/>
      <c r="W50" s="5">
        <v>162</v>
      </c>
      <c r="Y50" s="2" t="s">
        <v>23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162</v>
      </c>
    </row>
    <row r="51" spans="1:35" ht="15">
      <c r="A51" s="8" t="s">
        <v>15</v>
      </c>
      <c r="B51" s="9"/>
      <c r="C51" s="9"/>
      <c r="D51" s="9"/>
      <c r="E51" s="9"/>
      <c r="F51" s="9"/>
      <c r="G51" s="9"/>
      <c r="H51" s="9"/>
      <c r="I51" s="9"/>
      <c r="J51" s="10"/>
      <c r="K51" s="15">
        <f>K36+K37+K38+K39+K40</f>
        <v>5951.52</v>
      </c>
      <c r="M51" s="8" t="s">
        <v>15</v>
      </c>
      <c r="N51" s="9"/>
      <c r="O51" s="9"/>
      <c r="P51" s="9"/>
      <c r="Q51" s="9"/>
      <c r="R51" s="9"/>
      <c r="S51" s="9"/>
      <c r="T51" s="9"/>
      <c r="U51" s="9"/>
      <c r="V51" s="10"/>
      <c r="W51" s="15">
        <f>W36+W37+W38+W39+W40</f>
        <v>5951.52</v>
      </c>
      <c r="Y51" s="8" t="s">
        <v>15</v>
      </c>
      <c r="Z51" s="9"/>
      <c r="AA51" s="9"/>
      <c r="AB51" s="9"/>
      <c r="AC51" s="9"/>
      <c r="AD51" s="9"/>
      <c r="AE51" s="9"/>
      <c r="AF51" s="9"/>
      <c r="AG51" s="9"/>
      <c r="AH51" s="10"/>
      <c r="AI51" s="15">
        <f>AI36+AI37+AI38+AI39+AI40</f>
        <v>6483.52</v>
      </c>
    </row>
    <row r="53" spans="5:30" ht="12.75">
      <c r="E53" s="18" t="s">
        <v>19</v>
      </c>
      <c r="R53" s="19" t="s">
        <v>20</v>
      </c>
      <c r="AD53" s="19" t="s">
        <v>21</v>
      </c>
    </row>
    <row r="54" spans="1:36" ht="15">
      <c r="A54" s="2" t="s">
        <v>88</v>
      </c>
      <c r="B54" s="3"/>
      <c r="C54" s="3"/>
      <c r="D54" s="3"/>
      <c r="E54" s="3"/>
      <c r="F54" s="3"/>
      <c r="G54" s="3"/>
      <c r="H54" s="3"/>
      <c r="I54" s="3"/>
      <c r="J54" s="4"/>
      <c r="K54" s="12" t="s">
        <v>31</v>
      </c>
      <c r="L54" s="17"/>
      <c r="M54" s="2" t="s">
        <v>89</v>
      </c>
      <c r="N54" s="3"/>
      <c r="O54" s="3"/>
      <c r="P54" s="3"/>
      <c r="Q54" s="3"/>
      <c r="R54" s="3"/>
      <c r="S54" s="3"/>
      <c r="T54" s="3"/>
      <c r="U54" s="3"/>
      <c r="V54" s="4"/>
      <c r="W54" s="12" t="s">
        <v>31</v>
      </c>
      <c r="X54" s="16"/>
      <c r="Y54" s="2" t="s">
        <v>91</v>
      </c>
      <c r="Z54" s="3"/>
      <c r="AA54" s="3"/>
      <c r="AB54" s="3"/>
      <c r="AC54" s="3"/>
      <c r="AD54" s="3"/>
      <c r="AE54" s="3"/>
      <c r="AF54" s="3"/>
      <c r="AG54" s="3"/>
      <c r="AH54" s="4"/>
      <c r="AI54" s="12" t="s">
        <v>31</v>
      </c>
      <c r="AJ54" s="16"/>
    </row>
    <row r="55" spans="1:35" ht="15">
      <c r="A55" s="2" t="s">
        <v>58</v>
      </c>
      <c r="B55" s="3"/>
      <c r="C55" s="3"/>
      <c r="D55" s="3"/>
      <c r="E55" s="3"/>
      <c r="F55" s="3"/>
      <c r="G55" s="3"/>
      <c r="H55" s="3"/>
      <c r="I55" s="3"/>
      <c r="J55" s="4"/>
      <c r="K55" s="15">
        <f>AI30+AI34-AI51</f>
        <v>29459.385</v>
      </c>
      <c r="M55" s="2" t="s">
        <v>90</v>
      </c>
      <c r="N55" s="3"/>
      <c r="O55" s="3"/>
      <c r="P55" s="3"/>
      <c r="Q55" s="3"/>
      <c r="R55" s="3"/>
      <c r="S55" s="3"/>
      <c r="T55" s="3"/>
      <c r="U55" s="3"/>
      <c r="V55" s="4"/>
      <c r="W55" s="12">
        <f>K55+K59-K76</f>
        <v>30803.670000000002</v>
      </c>
      <c r="Y55" s="2" t="s">
        <v>92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W55+W59-W76</f>
        <v>32147.955000000005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3">
        <f>K31</f>
        <v>841.5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</f>
        <v>841.5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</f>
        <v>841.5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4">
        <f>K32</f>
        <v>18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18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18</v>
      </c>
    </row>
    <row r="58" spans="1:35" ht="15">
      <c r="A58" s="2" t="s">
        <v>77</v>
      </c>
      <c r="B58" s="3"/>
      <c r="C58" s="3"/>
      <c r="D58" s="3"/>
      <c r="E58" s="3"/>
      <c r="F58" s="3"/>
      <c r="G58" s="3"/>
      <c r="H58" s="3"/>
      <c r="I58" s="3"/>
      <c r="J58" s="4"/>
      <c r="K58" s="14">
        <f>K33</f>
        <v>8.67</v>
      </c>
      <c r="M58" s="2" t="s">
        <v>77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8.67</v>
      </c>
      <c r="Y58" s="2" t="s">
        <v>77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8.67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5">
        <f>K34</f>
        <v>7295.805</v>
      </c>
      <c r="M59" s="2" t="s">
        <v>41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7295.805</v>
      </c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7295.805</v>
      </c>
    </row>
    <row r="60" spans="1:35" ht="15.75">
      <c r="A60" s="2"/>
      <c r="B60" s="6" t="s">
        <v>2</v>
      </c>
      <c r="C60" s="6"/>
      <c r="D60" s="3"/>
      <c r="E60" s="3"/>
      <c r="F60" s="3"/>
      <c r="G60" s="3"/>
      <c r="H60" s="3"/>
      <c r="I60" s="3"/>
      <c r="J60" s="4"/>
      <c r="K60" s="5"/>
      <c r="M60" s="2"/>
      <c r="N60" s="6" t="s">
        <v>2</v>
      </c>
      <c r="O60" s="6"/>
      <c r="P60" s="3"/>
      <c r="Q60" s="3"/>
      <c r="R60" s="3"/>
      <c r="S60" s="3"/>
      <c r="T60" s="3"/>
      <c r="U60" s="3"/>
      <c r="V60" s="4"/>
      <c r="W60" s="5"/>
      <c r="Y60" s="2"/>
      <c r="Z60" s="6" t="s">
        <v>2</v>
      </c>
      <c r="AA60" s="6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7" t="s">
        <v>17</v>
      </c>
      <c r="B61" s="3"/>
      <c r="C61" s="3"/>
      <c r="D61" s="3"/>
      <c r="E61" s="3"/>
      <c r="F61" s="3"/>
      <c r="G61" s="3"/>
      <c r="H61" s="3"/>
      <c r="I61" s="3"/>
      <c r="J61" s="4"/>
      <c r="K61" s="15">
        <f>K36</f>
        <v>3475.395</v>
      </c>
      <c r="M61" s="7" t="s">
        <v>17</v>
      </c>
      <c r="N61" s="3"/>
      <c r="O61" s="3"/>
      <c r="P61" s="3"/>
      <c r="Q61" s="3"/>
      <c r="R61" s="3"/>
      <c r="S61" s="3"/>
      <c r="T61" s="3"/>
      <c r="U61" s="3"/>
      <c r="V61" s="4"/>
      <c r="W61" s="15">
        <f>K61</f>
        <v>3475.395</v>
      </c>
      <c r="Y61" s="7" t="s">
        <v>17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W61</f>
        <v>3475.395</v>
      </c>
    </row>
    <row r="62" spans="1:35" ht="15.75">
      <c r="A62" s="7" t="s">
        <v>22</v>
      </c>
      <c r="B62" s="3"/>
      <c r="C62" s="3"/>
      <c r="D62" s="3"/>
      <c r="E62" s="3"/>
      <c r="F62" s="3"/>
      <c r="G62" s="3"/>
      <c r="H62" s="3"/>
      <c r="I62" s="3"/>
      <c r="J62" s="4"/>
      <c r="K62" s="15">
        <f>K37</f>
        <v>176.715</v>
      </c>
      <c r="M62" s="7" t="s">
        <v>22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176.715</v>
      </c>
      <c r="Y62" s="7" t="s">
        <v>22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176.715</v>
      </c>
    </row>
    <row r="63" spans="1:35" ht="15.75">
      <c r="A63" s="7" t="s">
        <v>97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K38</f>
        <v>1295.91</v>
      </c>
      <c r="M63" s="7" t="s">
        <v>97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1295.91</v>
      </c>
      <c r="Y63" s="7" t="s">
        <v>97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1295.91</v>
      </c>
    </row>
    <row r="64" spans="1:35" ht="15.75">
      <c r="A64" s="7" t="s">
        <v>98</v>
      </c>
      <c r="B64" s="3"/>
      <c r="C64" s="3"/>
      <c r="D64" s="3"/>
      <c r="E64" s="3"/>
      <c r="F64" s="3"/>
      <c r="G64" s="3"/>
      <c r="H64" s="3"/>
      <c r="I64" s="3"/>
      <c r="J64" s="4"/>
      <c r="K64" s="15">
        <f>K39</f>
        <v>841.5</v>
      </c>
      <c r="M64" s="7" t="s">
        <v>98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841.5</v>
      </c>
      <c r="Y64" s="7" t="s">
        <v>98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841.5</v>
      </c>
    </row>
    <row r="65" spans="1:35" ht="15.75">
      <c r="A65" s="7" t="s">
        <v>99</v>
      </c>
      <c r="B65" s="6"/>
      <c r="C65" s="6"/>
      <c r="D65" s="6"/>
      <c r="E65" s="6"/>
      <c r="F65" s="6"/>
      <c r="G65" s="6"/>
      <c r="H65" s="6"/>
      <c r="I65" s="3"/>
      <c r="J65" s="4"/>
      <c r="K65" s="14">
        <f>K40</f>
        <v>162</v>
      </c>
      <c r="M65" s="7" t="s">
        <v>99</v>
      </c>
      <c r="N65" s="6"/>
      <c r="O65" s="6"/>
      <c r="P65" s="6"/>
      <c r="Q65" s="6"/>
      <c r="R65" s="6"/>
      <c r="S65" s="6"/>
      <c r="T65" s="6"/>
      <c r="U65" s="3"/>
      <c r="V65" s="4"/>
      <c r="W65" s="14">
        <f>K65</f>
        <v>162</v>
      </c>
      <c r="Y65" s="7" t="s">
        <v>99</v>
      </c>
      <c r="Z65" s="6"/>
      <c r="AA65" s="6"/>
      <c r="AB65" s="6"/>
      <c r="AC65" s="6"/>
      <c r="AD65" s="6"/>
      <c r="AE65" s="6"/>
      <c r="AF65" s="6"/>
      <c r="AG65" s="3"/>
      <c r="AH65" s="4"/>
      <c r="AI65" s="14">
        <f>AI70+AI75</f>
        <v>7822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27</v>
      </c>
      <c r="N69" s="3"/>
      <c r="O69" s="3"/>
      <c r="P69" s="3"/>
      <c r="Q69" s="3"/>
      <c r="R69" s="3"/>
      <c r="S69" s="3"/>
      <c r="T69" s="3"/>
      <c r="U69" s="3"/>
      <c r="V69" s="4"/>
      <c r="W69" s="5" t="s">
        <v>31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8" t="s">
        <v>9</v>
      </c>
      <c r="B70" s="9"/>
      <c r="C70" s="9"/>
      <c r="D70" s="9"/>
      <c r="E70" s="9"/>
      <c r="F70" s="9"/>
      <c r="G70" s="9"/>
      <c r="H70" s="9"/>
      <c r="I70" s="9"/>
      <c r="J70" s="10"/>
      <c r="K70" s="5" t="s">
        <v>31</v>
      </c>
      <c r="M70" s="8" t="s">
        <v>9</v>
      </c>
      <c r="N70" s="9"/>
      <c r="O70" s="9"/>
      <c r="P70" s="9"/>
      <c r="Q70" s="9"/>
      <c r="R70" s="9"/>
      <c r="S70" s="9"/>
      <c r="T70" s="9"/>
      <c r="U70" s="9"/>
      <c r="V70" s="10"/>
      <c r="W70" s="5"/>
      <c r="Y70" s="8" t="s">
        <v>9</v>
      </c>
      <c r="Z70" s="9"/>
      <c r="AA70" s="9"/>
      <c r="AB70" s="9"/>
      <c r="AC70" s="9"/>
      <c r="AD70" s="9"/>
      <c r="AE70" s="9"/>
      <c r="AF70" s="9"/>
      <c r="AG70" s="9"/>
      <c r="AH70" s="10"/>
      <c r="AI70" s="5">
        <f>3830+3830</f>
        <v>7660</v>
      </c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8" t="s">
        <v>12</v>
      </c>
      <c r="B73" s="9"/>
      <c r="C73" s="9"/>
      <c r="D73" s="9"/>
      <c r="E73" s="9"/>
      <c r="F73" s="9"/>
      <c r="G73" s="9"/>
      <c r="H73" s="9"/>
      <c r="I73" s="9"/>
      <c r="J73" s="10"/>
      <c r="K73" s="5"/>
      <c r="M73" s="8" t="s">
        <v>12</v>
      </c>
      <c r="N73" s="9"/>
      <c r="O73" s="9"/>
      <c r="P73" s="9"/>
      <c r="Q73" s="9"/>
      <c r="R73" s="9"/>
      <c r="S73" s="9"/>
      <c r="T73" s="9"/>
      <c r="U73" s="9"/>
      <c r="V73" s="10"/>
      <c r="W73" s="5"/>
      <c r="Y73" s="8" t="s">
        <v>12</v>
      </c>
      <c r="Z73" s="9"/>
      <c r="AA73" s="9"/>
      <c r="AB73" s="9"/>
      <c r="AC73" s="9"/>
      <c r="AD73" s="9"/>
      <c r="AE73" s="9"/>
      <c r="AF73" s="9"/>
      <c r="AG73" s="9"/>
      <c r="AH73" s="10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23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162</v>
      </c>
      <c r="M75" s="2" t="s">
        <v>23</v>
      </c>
      <c r="N75" s="3"/>
      <c r="O75" s="3"/>
      <c r="P75" s="3"/>
      <c r="Q75" s="3"/>
      <c r="R75" s="3"/>
      <c r="S75" s="3"/>
      <c r="T75" s="3"/>
      <c r="U75" s="3"/>
      <c r="V75" s="4"/>
      <c r="W75" s="5">
        <v>162</v>
      </c>
      <c r="Y75" s="2" t="s">
        <v>23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162</v>
      </c>
    </row>
    <row r="76" spans="1:35" ht="15">
      <c r="A76" s="8" t="s">
        <v>15</v>
      </c>
      <c r="B76" s="9"/>
      <c r="C76" s="9"/>
      <c r="D76" s="9"/>
      <c r="E76" s="9"/>
      <c r="F76" s="9"/>
      <c r="G76" s="9"/>
      <c r="H76" s="9"/>
      <c r="I76" s="9"/>
      <c r="J76" s="10"/>
      <c r="K76" s="15">
        <f>K61+K62+K63+K64+K65</f>
        <v>5951.52</v>
      </c>
      <c r="M76" s="8" t="s">
        <v>15</v>
      </c>
      <c r="N76" s="9"/>
      <c r="O76" s="9"/>
      <c r="P76" s="9"/>
      <c r="Q76" s="9"/>
      <c r="R76" s="9"/>
      <c r="S76" s="9"/>
      <c r="T76" s="9"/>
      <c r="U76" s="9"/>
      <c r="V76" s="10"/>
      <c r="W76" s="15">
        <f>K76</f>
        <v>5951.52</v>
      </c>
      <c r="Y76" s="8" t="s">
        <v>15</v>
      </c>
      <c r="Z76" s="9"/>
      <c r="AA76" s="9"/>
      <c r="AB76" s="9"/>
      <c r="AC76" s="9"/>
      <c r="AD76" s="9"/>
      <c r="AE76" s="9"/>
      <c r="AF76" s="9"/>
      <c r="AG76" s="9"/>
      <c r="AH76" s="10"/>
      <c r="AI76" s="15">
        <f>AI61+AI62+AI63+AI64+AI65</f>
        <v>13611.52</v>
      </c>
    </row>
    <row r="78" spans="5:30" ht="12.75">
      <c r="E78" s="18" t="s">
        <v>24</v>
      </c>
      <c r="R78" s="19" t="s">
        <v>25</v>
      </c>
      <c r="AD78" s="19" t="s">
        <v>26</v>
      </c>
    </row>
    <row r="79" spans="1:36" ht="15">
      <c r="A79" s="2" t="s">
        <v>62</v>
      </c>
      <c r="B79" s="3"/>
      <c r="C79" s="3"/>
      <c r="D79" s="3"/>
      <c r="E79" s="3"/>
      <c r="F79" s="3"/>
      <c r="G79" s="3"/>
      <c r="H79" s="3"/>
      <c r="I79" s="3"/>
      <c r="J79" s="4"/>
      <c r="K79" s="12"/>
      <c r="L79" s="16"/>
      <c r="M79" s="2" t="s">
        <v>95</v>
      </c>
      <c r="N79" s="3"/>
      <c r="O79" s="3"/>
      <c r="P79" s="3"/>
      <c r="Q79" s="3"/>
      <c r="R79" s="3"/>
      <c r="S79" s="3"/>
      <c r="T79" s="3"/>
      <c r="U79" s="3"/>
      <c r="V79" s="4"/>
      <c r="W79" s="12">
        <f>K80+K84-K101</f>
        <v>-2823.4749999999913</v>
      </c>
      <c r="X79" s="16"/>
      <c r="Y79" s="2" t="s">
        <v>93</v>
      </c>
      <c r="Z79" s="3"/>
      <c r="AA79" s="3"/>
      <c r="AB79" s="3"/>
      <c r="AC79" s="3"/>
      <c r="AD79" s="3"/>
      <c r="AE79" s="3"/>
      <c r="AF79" s="3"/>
      <c r="AG79" s="3"/>
      <c r="AH79" s="4"/>
      <c r="AI79" s="15">
        <f>W84+W79-W101</f>
        <v>-1479.1899999999914</v>
      </c>
      <c r="AJ79" s="16"/>
    </row>
    <row r="80" spans="1:35" ht="15">
      <c r="A80" s="2" t="s">
        <v>63</v>
      </c>
      <c r="B80" s="3"/>
      <c r="C80" s="3"/>
      <c r="D80" s="3"/>
      <c r="E80" s="3"/>
      <c r="F80" s="3"/>
      <c r="G80" s="3"/>
      <c r="H80" s="3"/>
      <c r="I80" s="3"/>
      <c r="J80" s="4"/>
      <c r="K80" s="15">
        <f>AI55+AI59-AI76</f>
        <v>25832.24000000001</v>
      </c>
      <c r="M80" s="2" t="s">
        <v>96</v>
      </c>
      <c r="N80" s="3"/>
      <c r="O80" s="3"/>
      <c r="P80" s="3"/>
      <c r="Q80" s="3"/>
      <c r="R80" s="3"/>
      <c r="S80" s="3"/>
      <c r="T80" s="3"/>
      <c r="U80" s="3"/>
      <c r="V80" s="4"/>
      <c r="W80" s="15"/>
      <c r="Y80" s="2" t="s">
        <v>94</v>
      </c>
      <c r="Z80" s="3"/>
      <c r="AA80" s="3"/>
      <c r="AB80" s="3"/>
      <c r="AC80" s="3"/>
      <c r="AD80" s="3"/>
      <c r="AE80" s="3"/>
      <c r="AF80" s="3"/>
      <c r="AG80" s="3"/>
      <c r="AH80" s="4"/>
      <c r="AI80" s="12"/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3">
        <f>K56</f>
        <v>841.5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3">
        <f>K81</f>
        <v>841.5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3">
        <f>W81</f>
        <v>841.5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4">
        <f>K57</f>
        <v>18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18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18</v>
      </c>
    </row>
    <row r="83" spans="1:35" ht="15">
      <c r="A83" s="2" t="s">
        <v>77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8.67</v>
      </c>
      <c r="M83" s="2" t="s">
        <v>77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8.67</v>
      </c>
      <c r="Y83" s="2" t="s">
        <v>77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8.67</v>
      </c>
    </row>
    <row r="84" spans="1:35" ht="15">
      <c r="A84" s="2" t="s">
        <v>45</v>
      </c>
      <c r="B84" s="3"/>
      <c r="C84" s="3"/>
      <c r="D84" s="3"/>
      <c r="E84" s="3"/>
      <c r="F84" s="3"/>
      <c r="G84" s="3"/>
      <c r="H84" s="3"/>
      <c r="I84" s="3"/>
      <c r="J84" s="4"/>
      <c r="K84" s="15">
        <f>K59</f>
        <v>7295.805</v>
      </c>
      <c r="M84" s="2" t="s">
        <v>44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7295.805</v>
      </c>
      <c r="Y84" s="2" t="s">
        <v>43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7295.805</v>
      </c>
    </row>
    <row r="85" spans="1:35" ht="15.75">
      <c r="A85" s="2"/>
      <c r="B85" s="6" t="s">
        <v>2</v>
      </c>
      <c r="C85" s="6"/>
      <c r="D85" s="3"/>
      <c r="E85" s="3"/>
      <c r="F85" s="3"/>
      <c r="G85" s="3"/>
      <c r="H85" s="3"/>
      <c r="I85" s="3"/>
      <c r="J85" s="4"/>
      <c r="K85" s="5"/>
      <c r="M85" s="2"/>
      <c r="N85" s="6" t="s">
        <v>2</v>
      </c>
      <c r="O85" s="6"/>
      <c r="P85" s="3"/>
      <c r="Q85" s="3"/>
      <c r="R85" s="3"/>
      <c r="S85" s="3"/>
      <c r="T85" s="3"/>
      <c r="U85" s="3"/>
      <c r="V85" s="4"/>
      <c r="W85" s="5"/>
      <c r="Y85" s="2"/>
      <c r="Z85" s="6" t="s">
        <v>2</v>
      </c>
      <c r="AA85" s="6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7" t="s">
        <v>17</v>
      </c>
      <c r="B86" s="3"/>
      <c r="C86" s="3"/>
      <c r="D86" s="3"/>
      <c r="E86" s="3"/>
      <c r="F86" s="3"/>
      <c r="G86" s="3"/>
      <c r="H86" s="3"/>
      <c r="I86" s="3"/>
      <c r="J86" s="4"/>
      <c r="K86" s="15">
        <f>K61</f>
        <v>3475.395</v>
      </c>
      <c r="M86" s="7" t="s">
        <v>17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3475.395</v>
      </c>
      <c r="Y86" s="7" t="s">
        <v>17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3475.395</v>
      </c>
    </row>
    <row r="87" spans="1:35" ht="15.75">
      <c r="A87" s="7" t="s">
        <v>22</v>
      </c>
      <c r="B87" s="3"/>
      <c r="C87" s="3"/>
      <c r="D87" s="3"/>
      <c r="E87" s="3"/>
      <c r="F87" s="3"/>
      <c r="G87" s="3"/>
      <c r="H87" s="3"/>
      <c r="I87" s="3"/>
      <c r="J87" s="4"/>
      <c r="K87" s="15">
        <f>K62</f>
        <v>176.715</v>
      </c>
      <c r="M87" s="7" t="s">
        <v>22</v>
      </c>
      <c r="N87" s="3"/>
      <c r="O87" s="3"/>
      <c r="P87" s="3"/>
      <c r="Q87" s="3"/>
      <c r="R87" s="3"/>
      <c r="S87" s="3"/>
      <c r="T87" s="3"/>
      <c r="U87" s="3"/>
      <c r="V87" s="4"/>
      <c r="W87" s="15">
        <f>K87</f>
        <v>176.715</v>
      </c>
      <c r="Y87" s="7" t="s">
        <v>22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176.715</v>
      </c>
    </row>
    <row r="88" spans="1:35" ht="15.75">
      <c r="A88" s="7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5">
        <f>K63</f>
        <v>1295.91</v>
      </c>
      <c r="M88" s="7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1295.91</v>
      </c>
      <c r="Y88" s="7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1295.91</v>
      </c>
    </row>
    <row r="89" spans="1:35" ht="15.75">
      <c r="A89" s="7" t="s">
        <v>98</v>
      </c>
      <c r="B89" s="3"/>
      <c r="C89" s="3"/>
      <c r="D89" s="3"/>
      <c r="E89" s="3"/>
      <c r="F89" s="3"/>
      <c r="G89" s="3"/>
      <c r="H89" s="3"/>
      <c r="I89" s="3"/>
      <c r="J89" s="4"/>
      <c r="K89" s="15">
        <f>K64</f>
        <v>841.5</v>
      </c>
      <c r="M89" s="7" t="s">
        <v>98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841.5</v>
      </c>
      <c r="Y89" s="7" t="s">
        <v>98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W89*2</f>
        <v>1683</v>
      </c>
    </row>
    <row r="90" spans="1:35" ht="15.75">
      <c r="A90" s="7" t="s">
        <v>99</v>
      </c>
      <c r="B90" s="6"/>
      <c r="C90" s="6"/>
      <c r="D90" s="6"/>
      <c r="E90" s="6"/>
      <c r="F90" s="6"/>
      <c r="G90" s="6"/>
      <c r="H90" s="6"/>
      <c r="I90" s="3"/>
      <c r="J90" s="4"/>
      <c r="K90" s="14">
        <f>K98+K100</f>
        <v>30162</v>
      </c>
      <c r="M90" s="7" t="s">
        <v>99</v>
      </c>
      <c r="N90" s="6"/>
      <c r="O90" s="6"/>
      <c r="P90" s="6"/>
      <c r="Q90" s="6"/>
      <c r="R90" s="6"/>
      <c r="S90" s="6"/>
      <c r="T90" s="6"/>
      <c r="U90" s="3"/>
      <c r="V90" s="4"/>
      <c r="W90" s="14">
        <f>W100</f>
        <v>162</v>
      </c>
      <c r="Y90" s="7" t="s">
        <v>99</v>
      </c>
      <c r="Z90" s="6"/>
      <c r="AA90" s="6"/>
      <c r="AB90" s="6"/>
      <c r="AC90" s="6"/>
      <c r="AD90" s="6"/>
      <c r="AE90" s="6"/>
      <c r="AF90" s="6"/>
      <c r="AG90" s="3"/>
      <c r="AH90" s="4"/>
      <c r="AI90" s="14">
        <f>W90</f>
        <v>162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28</v>
      </c>
      <c r="N92" s="3"/>
      <c r="O92" s="3"/>
      <c r="P92" s="3"/>
      <c r="Q92" s="3"/>
      <c r="R92" s="3"/>
      <c r="S92" s="3"/>
      <c r="T92" s="3"/>
      <c r="U92" s="3"/>
      <c r="V92" s="4"/>
      <c r="W92" s="5" t="s">
        <v>31</v>
      </c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8" t="s">
        <v>9</v>
      </c>
      <c r="B95" s="9"/>
      <c r="C95" s="9"/>
      <c r="D95" s="9"/>
      <c r="E95" s="9"/>
      <c r="F95" s="9"/>
      <c r="G95" s="9"/>
      <c r="H95" s="9"/>
      <c r="I95" s="9"/>
      <c r="J95" s="10"/>
      <c r="K95" s="5"/>
      <c r="M95" s="8" t="s">
        <v>9</v>
      </c>
      <c r="N95" s="9"/>
      <c r="O95" s="9"/>
      <c r="P95" s="9"/>
      <c r="Q95" s="9"/>
      <c r="R95" s="9"/>
      <c r="S95" s="9"/>
      <c r="T95" s="9"/>
      <c r="U95" s="9"/>
      <c r="V95" s="10"/>
      <c r="W95" s="5"/>
      <c r="Y95" s="8" t="s">
        <v>9</v>
      </c>
      <c r="Z95" s="9"/>
      <c r="AA95" s="9"/>
      <c r="AB95" s="9"/>
      <c r="AC95" s="9"/>
      <c r="AD95" s="9"/>
      <c r="AE95" s="9"/>
      <c r="AF95" s="9"/>
      <c r="AG95" s="9"/>
      <c r="AH95" s="10"/>
      <c r="AI95" s="5" t="s">
        <v>31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12</v>
      </c>
      <c r="B98" s="9"/>
      <c r="C98" s="9"/>
      <c r="D98" s="9"/>
      <c r="E98" s="9"/>
      <c r="F98" s="9"/>
      <c r="G98" s="9"/>
      <c r="H98" s="9"/>
      <c r="I98" s="9"/>
      <c r="J98" s="10"/>
      <c r="K98" s="5">
        <v>30000</v>
      </c>
      <c r="M98" s="8" t="s">
        <v>12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12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23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v>162</v>
      </c>
      <c r="M100" s="2" t="s">
        <v>23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162</v>
      </c>
      <c r="Y100" s="2" t="s">
        <v>23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162</v>
      </c>
    </row>
    <row r="101" spans="1:35" ht="15">
      <c r="A101" s="8" t="s">
        <v>15</v>
      </c>
      <c r="B101" s="9"/>
      <c r="C101" s="9"/>
      <c r="D101" s="9"/>
      <c r="E101" s="9"/>
      <c r="F101" s="9"/>
      <c r="G101" s="9"/>
      <c r="H101" s="9"/>
      <c r="I101" s="9"/>
      <c r="J101" s="10"/>
      <c r="K101" s="15">
        <f>K86+K87+K88+K89+K90</f>
        <v>35951.520000000004</v>
      </c>
      <c r="M101" s="8" t="s">
        <v>15</v>
      </c>
      <c r="N101" s="9"/>
      <c r="O101" s="9"/>
      <c r="P101" s="9"/>
      <c r="Q101" s="9"/>
      <c r="R101" s="9"/>
      <c r="S101" s="9"/>
      <c r="T101" s="9"/>
      <c r="U101" s="9"/>
      <c r="V101" s="10"/>
      <c r="W101" s="15">
        <f>W86+W87+W88+W89+W90</f>
        <v>5951.52</v>
      </c>
      <c r="Y101" s="8" t="s">
        <v>15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15">
        <f>AI86+AI87+AI88+AI89+AI90</f>
        <v>6793.02</v>
      </c>
    </row>
    <row r="104" ht="12.75">
      <c r="AI104" s="29">
        <f>AI84+AI79-AI101</f>
        <v>-976.4049999999916</v>
      </c>
    </row>
    <row r="106" ht="12.75">
      <c r="AI106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2014-02-07T06:46:40Z</cp:lastPrinted>
  <dcterms:created xsi:type="dcterms:W3CDTF">2012-04-11T04:13:08Z</dcterms:created>
  <dcterms:modified xsi:type="dcterms:W3CDTF">2016-02-29T08:06:25Z</dcterms:modified>
  <cp:category/>
  <cp:version/>
  <cp:contentType/>
  <cp:contentStatus/>
</cp:coreProperties>
</file>