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<sst xmlns="http://schemas.openxmlformats.org/spreadsheetml/2006/main" count="427" uniqueCount="101">
  <si>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</si>
  <si>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</si>
  <si>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</si>
  <si>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</si>
  <si>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</si>
  <si>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</si>
  <si>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</si>
  <si>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</si>
  <si>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</si>
  <si>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</si>
  <si>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</si>
  <si>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</si>
  <si>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</si>
  <si>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</si>
  <si>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</si>
  <si>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</si>
  <si>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</si>
  <si>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</si>
  <si>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</si>
  <si>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</si>
  <si>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</si>
  <si>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</si>
  <si>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</si>
  <si>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</si>
  <si>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</si>
  <si>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</si>
  <si>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</si>
  <si>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</si>
  <si>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</si>
  <si>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</si>
  <si>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</si>
  <si>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</si>
  <si>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</si>
  <si>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</t>
  </si>
  <si>
    <t xml:space="preserve">6.начислено за сентябрь  </t>
  </si>
  <si>
    <t xml:space="preserve">6.начислено за август   </t>
  </si>
  <si>
    <t xml:space="preserve">6.начислено за июль  </t>
  </si>
  <si>
    <t xml:space="preserve">6.начислено за октябрь   </t>
  </si>
  <si>
    <t>апрель</t>
  </si>
  <si>
    <t>май</t>
  </si>
  <si>
    <t xml:space="preserve">к. Прочие работы  </t>
  </si>
  <si>
    <t xml:space="preserve">коммунальным услугам жилого дома № 20 пос. Электрик 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</si>
  <si>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</si>
  <si>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</si>
  <si>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</si>
  <si>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</si>
  <si>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20 пос. Электрик 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</si>
  <si>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</si>
  <si>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</si>
  <si>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</si>
  <si>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 xml:space="preserve">коммунальным услугам жилого дома № 20 пос. Электрик 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</si>
  <si>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</si>
  <si>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</si>
  <si>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 3 квартал  </t>
  </si>
  <si>
    <t>6. задолженность за собственниками на 01.10.2015г.</t>
  </si>
  <si>
    <t xml:space="preserve">коммунальным услугам жилого дома № 20 пос. Электрик  за 4 квартал 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</si>
  <si>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</si>
  <si>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</si>
  <si>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 4 квартал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</si>
  <si>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</si>
  <si>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</si>
  <si>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</si>
  <si>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</si>
  <si>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</si>
  <si>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</si>
  <si>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</si>
  <si>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</si>
  <si>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</si>
  <si>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</si>
  <si>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</si>
  <si>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20 пос. Электрик за январь  </t>
  </si>
  <si>
    <t xml:space="preserve">5. Тариф  </t>
  </si>
  <si>
    <t xml:space="preserve">коммунальным услугам жилого дома № 20 пос. Электрик за февраль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</si>
  <si>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</si>
  <si>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</si>
  <si>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20 пос. Электрик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</si>
  <si>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</si>
  <si>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</si>
  <si>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</si>
  <si>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01.06.20145г.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</si>
  <si>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</si>
  <si>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01.05.205г.</t>
  </si>
  <si>
    <t xml:space="preserve">6.начислено за май  </t>
  </si>
  <si>
    <t xml:space="preserve">5. Тариф </t>
  </si>
  <si>
    <t xml:space="preserve">6.начислено за апрель  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</si>
  <si>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</si>
  <si>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</si>
  <si>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</si>
  <si>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</si>
  <si>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</si>
  <si>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</si>
  <si>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</si>
  <si>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</si>
  <si>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</si>
  <si>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</si>
  <si>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</si>
  <si>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</si>
  <si>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</si>
  <si>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</si>
  <si>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и. Смена шиферной кровли</t>
  </si>
  <si>
    <t>6. задолженность за собственниками на 01.07.2015г.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</si>
</sst>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83">
      <selection activeCell="O109" sqref="O108:O10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4">
        <v>1326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7070.9400000000005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7">
        <v>6068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16"/>
    </row>
    <row r="11" spans="1:11" ht="15.75">
      <c r="A11" s="9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Лист2!AI11*2+Лист2!K11</f>
        <v>3473.292</v>
      </c>
    </row>
    <row r="12" spans="1:11" ht="15.75">
      <c r="A12" s="9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K6*0.21*3</f>
        <v>182.19599999999997</v>
      </c>
    </row>
    <row r="13" spans="1:11" ht="15.75">
      <c r="A13" s="9" t="s">
        <v>96</v>
      </c>
      <c r="B13" s="3"/>
      <c r="C13" s="3"/>
      <c r="D13" s="3"/>
      <c r="E13" s="3"/>
      <c r="F13" s="3"/>
      <c r="G13" s="3"/>
      <c r="H13" s="3"/>
      <c r="I13" s="3"/>
      <c r="J13" s="4"/>
      <c r="K13" s="17">
        <f>K6*1.54*2</f>
        <v>890.736</v>
      </c>
    </row>
    <row r="14" spans="1:11" ht="15.75">
      <c r="A14" s="9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7">
        <f>K6*1*2</f>
        <v>578.4</v>
      </c>
    </row>
    <row r="15" spans="1:11" ht="15.75">
      <c r="A15" s="9" t="s">
        <v>98</v>
      </c>
      <c r="B15" s="8"/>
      <c r="C15" s="8"/>
      <c r="D15" s="8"/>
      <c r="E15" s="8"/>
      <c r="F15" s="8"/>
      <c r="G15" s="8"/>
      <c r="H15" s="8"/>
      <c r="I15" s="3"/>
      <c r="J15" s="4"/>
      <c r="K15" s="16">
        <f>54*3</f>
        <v>162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10" t="s">
        <v>9</v>
      </c>
      <c r="B20" s="11"/>
      <c r="C20" s="11"/>
      <c r="D20" s="11"/>
      <c r="E20" s="11"/>
      <c r="F20" s="11"/>
      <c r="G20" s="11"/>
      <c r="H20" s="11"/>
      <c r="I20" s="11"/>
      <c r="J20" s="12"/>
      <c r="K20" s="6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10" t="s">
        <v>12</v>
      </c>
      <c r="B23" s="11"/>
      <c r="C23" s="11"/>
      <c r="D23" s="11"/>
      <c r="E23" s="11"/>
      <c r="F23" s="11"/>
      <c r="G23" s="11"/>
      <c r="H23" s="11"/>
      <c r="I23" s="11"/>
      <c r="J23" s="12"/>
      <c r="K23" s="6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1" ht="15">
      <c r="A26" s="10" t="s">
        <v>15</v>
      </c>
      <c r="B26" s="11"/>
      <c r="C26" s="11"/>
      <c r="D26" s="11"/>
      <c r="E26" s="11"/>
      <c r="F26" s="11"/>
      <c r="G26" s="11"/>
      <c r="H26" s="11"/>
      <c r="I26" s="11"/>
      <c r="J26" s="12"/>
      <c r="K26" s="17">
        <f>K11+K12+K13+K14+K15</f>
        <v>5286.624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46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5"/>
    </row>
    <row r="33" spans="1:11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K5+K8-K26</f>
        <v>3110.3160000000007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5">
        <f>K6</f>
        <v>289.2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6">
        <f>K7</f>
        <v>6</v>
      </c>
    </row>
    <row r="36" spans="1:11" ht="15">
      <c r="A36" s="2" t="s">
        <v>49</v>
      </c>
      <c r="B36" s="3"/>
      <c r="C36" s="3"/>
      <c r="D36" s="3"/>
      <c r="E36" s="3"/>
      <c r="F36" s="3"/>
      <c r="G36" s="3"/>
      <c r="H36" s="3"/>
      <c r="I36" s="3"/>
      <c r="J36" s="4"/>
      <c r="K36" s="17">
        <f>Лист2!K33*3</f>
        <v>7522.092000000001</v>
      </c>
    </row>
    <row r="37" spans="1:11" ht="15">
      <c r="A37" s="2" t="s">
        <v>100</v>
      </c>
      <c r="B37" s="3"/>
      <c r="C37" s="3"/>
      <c r="D37" s="3"/>
      <c r="E37" s="3"/>
      <c r="F37" s="3"/>
      <c r="G37" s="3"/>
      <c r="H37" s="3"/>
      <c r="I37" s="3"/>
      <c r="J37" s="4"/>
      <c r="K37" s="17">
        <v>1718</v>
      </c>
    </row>
    <row r="38" spans="1:11" ht="15.75">
      <c r="A38" s="2"/>
      <c r="B38" s="8" t="s">
        <v>2</v>
      </c>
      <c r="C38" s="8"/>
      <c r="D38" s="3"/>
      <c r="E38" s="3"/>
      <c r="F38" s="3"/>
      <c r="G38" s="3"/>
      <c r="H38" s="3"/>
      <c r="I38" s="3"/>
      <c r="J38" s="4"/>
      <c r="K38" s="16"/>
    </row>
    <row r="39" spans="1:11" ht="15.75">
      <c r="A39" s="9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7">
        <f>Лист2!K35*3</f>
        <v>3583.188</v>
      </c>
    </row>
    <row r="40" spans="1:11" ht="15.75">
      <c r="A40" s="9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7">
        <f>Лист2!K36*3</f>
        <v>182.19599999999997</v>
      </c>
    </row>
    <row r="41" spans="1:11" ht="15.75">
      <c r="A41" s="9" t="s">
        <v>96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Лист2!K37*3</f>
        <v>1336.104</v>
      </c>
    </row>
    <row r="42" spans="1:11" ht="15.75">
      <c r="A42" s="9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7">
        <f>Лист2!K38*3</f>
        <v>867.5999999999999</v>
      </c>
    </row>
    <row r="43" spans="1:11" ht="15.75">
      <c r="A43" s="9" t="s">
        <v>98</v>
      </c>
      <c r="B43" s="8"/>
      <c r="C43" s="8"/>
      <c r="D43" s="8"/>
      <c r="E43" s="8"/>
      <c r="F43" s="8"/>
      <c r="G43" s="8"/>
      <c r="H43" s="8"/>
      <c r="I43" s="3"/>
      <c r="J43" s="4"/>
      <c r="K43" s="17">
        <f>Лист2!K39+Лист2!W39+Лист2!AI39</f>
        <v>162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10" t="s">
        <v>9</v>
      </c>
      <c r="B48" s="11"/>
      <c r="C48" s="11"/>
      <c r="D48" s="11"/>
      <c r="E48" s="11"/>
      <c r="F48" s="11"/>
      <c r="G48" s="11"/>
      <c r="H48" s="11"/>
      <c r="I48" s="11"/>
      <c r="J48" s="12"/>
      <c r="K48" s="6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12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7" t="s">
        <v>28</v>
      </c>
    </row>
    <row r="54" spans="1:11" ht="15">
      <c r="A54" s="10" t="s">
        <v>15</v>
      </c>
      <c r="B54" s="11"/>
      <c r="C54" s="11"/>
      <c r="D54" s="11"/>
      <c r="E54" s="11"/>
      <c r="F54" s="11"/>
      <c r="G54" s="11"/>
      <c r="H54" s="11"/>
      <c r="I54" s="11"/>
      <c r="J54" s="12"/>
      <c r="K54" s="17">
        <f>K39+K40+K41+K42+K43</f>
        <v>6131.088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50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 t="s">
        <v>28</v>
      </c>
    </row>
    <row r="60" spans="1:12" ht="15">
      <c r="A60" s="2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7">
        <f>K33+K36-K54</f>
        <v>4501.3200000000015</v>
      </c>
      <c r="L60" s="20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289.2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6</v>
      </c>
    </row>
    <row r="63" spans="1:11" ht="15">
      <c r="A63" s="2" t="s">
        <v>53</v>
      </c>
      <c r="B63" s="3"/>
      <c r="C63" s="3"/>
      <c r="D63" s="3"/>
      <c r="E63" s="3"/>
      <c r="F63" s="3"/>
      <c r="G63" s="3"/>
      <c r="H63" s="3"/>
      <c r="I63" s="3"/>
      <c r="J63" s="4"/>
      <c r="K63" s="17">
        <f>K36</f>
        <v>7522.092000000001</v>
      </c>
    </row>
    <row r="64" spans="1:11" ht="15">
      <c r="A64" s="2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7" t="s">
        <v>28</v>
      </c>
    </row>
    <row r="65" spans="1:11" ht="15.75">
      <c r="A65" s="2"/>
      <c r="B65" s="8" t="s">
        <v>2</v>
      </c>
      <c r="C65" s="8"/>
      <c r="D65" s="3"/>
      <c r="E65" s="3"/>
      <c r="F65" s="3"/>
      <c r="G65" s="3"/>
      <c r="H65" s="3"/>
      <c r="I65" s="3"/>
      <c r="J65" s="4"/>
      <c r="K65" s="16"/>
    </row>
    <row r="66" spans="1:11" ht="15.75">
      <c r="A66" s="9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7">
        <f>K39</f>
        <v>3583.188</v>
      </c>
    </row>
    <row r="67" spans="1:11" ht="15.75">
      <c r="A67" s="9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7">
        <f>K40</f>
        <v>182.19599999999997</v>
      </c>
    </row>
    <row r="68" spans="1:11" ht="15.75">
      <c r="A68" s="9" t="s">
        <v>96</v>
      </c>
      <c r="B68" s="3"/>
      <c r="C68" s="3"/>
      <c r="D68" s="3"/>
      <c r="E68" s="3"/>
      <c r="F68" s="3"/>
      <c r="G68" s="3"/>
      <c r="H68" s="3"/>
      <c r="I68" s="3"/>
      <c r="J68" s="4"/>
      <c r="K68" s="17">
        <f>K41</f>
        <v>1336.104</v>
      </c>
    </row>
    <row r="69" spans="1:11" ht="15.75">
      <c r="A69" s="9" t="s">
        <v>97</v>
      </c>
      <c r="B69" s="3"/>
      <c r="C69" s="3"/>
      <c r="D69" s="3"/>
      <c r="E69" s="3"/>
      <c r="F69" s="3"/>
      <c r="G69" s="3"/>
      <c r="H69" s="3"/>
      <c r="I69" s="3"/>
      <c r="J69" s="4"/>
      <c r="K69" s="17">
        <f>K42</f>
        <v>867.5999999999999</v>
      </c>
    </row>
    <row r="70" spans="1:11" ht="15.75">
      <c r="A70" s="9" t="s">
        <v>98</v>
      </c>
      <c r="B70" s="8"/>
      <c r="C70" s="8"/>
      <c r="D70" s="8"/>
      <c r="E70" s="8"/>
      <c r="F70" s="8"/>
      <c r="G70" s="8"/>
      <c r="H70" s="8"/>
      <c r="I70" s="3"/>
      <c r="J70" s="4"/>
      <c r="K70" s="17">
        <f>Лист2!K63+Лист2!W63+Лист2!AI63</f>
        <v>162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10" t="s">
        <v>9</v>
      </c>
      <c r="B75" s="11"/>
      <c r="C75" s="11"/>
      <c r="D75" s="11"/>
      <c r="E75" s="11"/>
      <c r="F75" s="11"/>
      <c r="G75" s="11"/>
      <c r="H75" s="11"/>
      <c r="I75" s="11"/>
      <c r="J75" s="12"/>
      <c r="K75" s="6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10" t="s">
        <v>12</v>
      </c>
      <c r="B78" s="11"/>
      <c r="C78" s="11"/>
      <c r="D78" s="11"/>
      <c r="E78" s="11"/>
      <c r="F78" s="11"/>
      <c r="G78" s="11"/>
      <c r="H78" s="11"/>
      <c r="I78" s="11"/>
      <c r="J78" s="12"/>
      <c r="K78" s="6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7"/>
    </row>
    <row r="80" spans="1:11" ht="15">
      <c r="A80" s="2" t="s">
        <v>40</v>
      </c>
      <c r="B80" s="3"/>
      <c r="C80" s="3"/>
      <c r="D80" s="3"/>
      <c r="E80" s="3"/>
      <c r="F80" s="3"/>
      <c r="G80" s="3"/>
      <c r="H80" s="3"/>
      <c r="I80" s="3"/>
      <c r="J80" s="4"/>
      <c r="K80" s="7"/>
    </row>
    <row r="81" spans="1:11" ht="15">
      <c r="A81" s="10" t="s">
        <v>15</v>
      </c>
      <c r="B81" s="11"/>
      <c r="C81" s="11"/>
      <c r="D81" s="11"/>
      <c r="E81" s="11"/>
      <c r="F81" s="11"/>
      <c r="G81" s="11"/>
      <c r="H81" s="11"/>
      <c r="I81" s="11"/>
      <c r="J81" s="12"/>
      <c r="K81" s="17">
        <f>K66+K67+K68+K69+K70</f>
        <v>6131.088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55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56</v>
      </c>
      <c r="B86" s="3"/>
      <c r="C86" s="3"/>
      <c r="D86" s="3"/>
      <c r="E86" s="3"/>
      <c r="F86" s="3"/>
      <c r="G86" s="3"/>
      <c r="H86" s="3"/>
      <c r="I86" s="3"/>
      <c r="J86" s="4"/>
      <c r="K86" s="14" t="s">
        <v>28</v>
      </c>
      <c r="L86" s="20"/>
    </row>
    <row r="87" spans="1:11" ht="15">
      <c r="A87" s="2" t="s">
        <v>57</v>
      </c>
      <c r="B87" s="3"/>
      <c r="C87" s="3"/>
      <c r="D87" s="3"/>
      <c r="E87" s="3"/>
      <c r="F87" s="3"/>
      <c r="G87" s="3"/>
      <c r="H87" s="3"/>
      <c r="I87" s="3"/>
      <c r="J87" s="4"/>
      <c r="K87" s="17">
        <f>K60+K63-K81</f>
        <v>5892.324000000002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289.2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6</v>
      </c>
    </row>
    <row r="90" spans="1:11" ht="15">
      <c r="A90" s="2" t="s">
        <v>58</v>
      </c>
      <c r="B90" s="3"/>
      <c r="C90" s="3"/>
      <c r="D90" s="3"/>
      <c r="E90" s="3"/>
      <c r="F90" s="3"/>
      <c r="G90" s="3"/>
      <c r="H90" s="3"/>
      <c r="I90" s="3"/>
      <c r="J90" s="4"/>
      <c r="K90" s="17">
        <f>K63</f>
        <v>7522.092000000001</v>
      </c>
    </row>
    <row r="91" spans="1:11" ht="15">
      <c r="A91" s="2" t="s">
        <v>59</v>
      </c>
      <c r="B91" s="3"/>
      <c r="C91" s="3"/>
      <c r="D91" s="3"/>
      <c r="E91" s="3"/>
      <c r="F91" s="3"/>
      <c r="G91" s="3"/>
      <c r="H91" s="3"/>
      <c r="I91" s="3"/>
      <c r="J91" s="4"/>
      <c r="K91" s="17"/>
    </row>
    <row r="92" spans="1:11" ht="15.75">
      <c r="A92" s="2"/>
      <c r="B92" s="8" t="s">
        <v>2</v>
      </c>
      <c r="C92" s="8"/>
      <c r="D92" s="3"/>
      <c r="E92" s="3"/>
      <c r="F92" s="3"/>
      <c r="G92" s="3"/>
      <c r="H92" s="3"/>
      <c r="I92" s="3"/>
      <c r="J92" s="4"/>
      <c r="K92" s="17"/>
    </row>
    <row r="93" spans="1:11" ht="15.75">
      <c r="A93" s="9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7">
        <f>K66</f>
        <v>3583.188</v>
      </c>
    </row>
    <row r="94" spans="1:11" ht="15.75">
      <c r="A94" s="9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7">
        <f>K67</f>
        <v>182.19599999999997</v>
      </c>
    </row>
    <row r="95" spans="1:11" ht="15.75">
      <c r="A95" s="9" t="s">
        <v>96</v>
      </c>
      <c r="B95" s="3"/>
      <c r="C95" s="3"/>
      <c r="D95" s="3"/>
      <c r="E95" s="3"/>
      <c r="F95" s="3"/>
      <c r="G95" s="3"/>
      <c r="H95" s="3"/>
      <c r="I95" s="3"/>
      <c r="J95" s="4"/>
      <c r="K95" s="17">
        <f>K68</f>
        <v>1336.104</v>
      </c>
    </row>
    <row r="96" spans="1:11" ht="15.75">
      <c r="A96" s="9" t="s">
        <v>97</v>
      </c>
      <c r="B96" s="3"/>
      <c r="C96" s="3"/>
      <c r="D96" s="3"/>
      <c r="E96" s="3"/>
      <c r="F96" s="3"/>
      <c r="G96" s="3"/>
      <c r="H96" s="3"/>
      <c r="I96" s="3"/>
      <c r="J96" s="4"/>
      <c r="K96" s="17">
        <f>K69</f>
        <v>867.5999999999999</v>
      </c>
    </row>
    <row r="97" spans="1:11" ht="15.75">
      <c r="A97" s="9" t="s">
        <v>98</v>
      </c>
      <c r="B97" s="8"/>
      <c r="C97" s="8"/>
      <c r="D97" s="8"/>
      <c r="E97" s="8"/>
      <c r="F97" s="8"/>
      <c r="G97" s="8"/>
      <c r="H97" s="8"/>
      <c r="I97" s="3"/>
      <c r="J97" s="4"/>
      <c r="K97" s="17">
        <f>Лист2!AI87+Лист2!W87+Лист2!K87</f>
        <v>162</v>
      </c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</row>
    <row r="101" spans="1:11" ht="15">
      <c r="A101" s="10" t="s">
        <v>9</v>
      </c>
      <c r="B101" s="11"/>
      <c r="C101" s="11"/>
      <c r="D101" s="11"/>
      <c r="E101" s="11"/>
      <c r="F101" s="11"/>
      <c r="G101" s="11"/>
      <c r="H101" s="11"/>
      <c r="I101" s="11"/>
      <c r="J101" s="12"/>
      <c r="K101" s="6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10" t="s">
        <v>12</v>
      </c>
      <c r="B104" s="11"/>
      <c r="C104" s="11"/>
      <c r="D104" s="11"/>
      <c r="E104" s="11"/>
      <c r="F104" s="11"/>
      <c r="G104" s="11"/>
      <c r="H104" s="11"/>
      <c r="I104" s="11"/>
      <c r="J104" s="12"/>
      <c r="K104" s="6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6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7"/>
    </row>
    <row r="107" spans="1:11" ht="15">
      <c r="A107" s="10" t="s">
        <v>15</v>
      </c>
      <c r="B107" s="11"/>
      <c r="C107" s="11"/>
      <c r="D107" s="11"/>
      <c r="E107" s="11"/>
      <c r="F107" s="11"/>
      <c r="G107" s="11"/>
      <c r="H107" s="11"/>
      <c r="I107" s="11"/>
      <c r="J107" s="12"/>
      <c r="K107" s="17">
        <f>K93+K94+K95+K96+K97</f>
        <v>6131.088</v>
      </c>
    </row>
    <row r="109" spans="1:11" ht="15">
      <c r="A109" s="2" t="s">
        <v>60</v>
      </c>
      <c r="B109" s="13"/>
      <c r="C109" s="13"/>
      <c r="D109" s="13"/>
      <c r="E109" s="13"/>
      <c r="F109" s="13"/>
      <c r="G109" s="13"/>
      <c r="H109" s="13"/>
      <c r="I109" s="13"/>
      <c r="J109" s="4"/>
      <c r="K109" s="16">
        <v>1326</v>
      </c>
    </row>
    <row r="110" spans="1:11" ht="15">
      <c r="A110" s="22" t="s">
        <v>61</v>
      </c>
      <c r="B110" s="13"/>
      <c r="C110" s="13"/>
      <c r="D110" s="13"/>
      <c r="E110" s="13"/>
      <c r="F110" s="13"/>
      <c r="G110" s="13"/>
      <c r="H110" s="13"/>
      <c r="I110" s="13"/>
      <c r="J110" s="4"/>
      <c r="K110" s="17">
        <f>K90+K63+K36+K8</f>
        <v>29637.216</v>
      </c>
    </row>
    <row r="111" spans="1:11" ht="15">
      <c r="A111" s="23" t="s">
        <v>62</v>
      </c>
      <c r="B111" s="24"/>
      <c r="C111" s="24"/>
      <c r="D111" s="24"/>
      <c r="E111" s="24"/>
      <c r="F111" s="24"/>
      <c r="G111" s="24"/>
      <c r="H111" s="24"/>
      <c r="I111" s="24"/>
      <c r="J111" s="12"/>
      <c r="K111" s="17">
        <f>K107+K81+K54+K26</f>
        <v>23679.888</v>
      </c>
    </row>
    <row r="112" spans="1:11" ht="15">
      <c r="A112" s="22" t="s">
        <v>27</v>
      </c>
      <c r="B112" s="13"/>
      <c r="C112" s="13"/>
      <c r="D112" s="13"/>
      <c r="E112" s="13"/>
      <c r="F112" s="13"/>
      <c r="G112" s="13"/>
      <c r="H112" s="13"/>
      <c r="I112" s="13"/>
      <c r="J112" s="4"/>
      <c r="K112" s="17"/>
    </row>
    <row r="113" spans="1:11" ht="15.75">
      <c r="A113" s="9" t="s">
        <v>17</v>
      </c>
      <c r="B113" s="13"/>
      <c r="C113" s="13"/>
      <c r="D113" s="13"/>
      <c r="E113" s="13"/>
      <c r="F113" s="13"/>
      <c r="G113" s="13"/>
      <c r="H113" s="13"/>
      <c r="I113" s="13"/>
      <c r="J113" s="4"/>
      <c r="K113" s="16"/>
    </row>
    <row r="114" spans="1:11" ht="15.75">
      <c r="A114" s="9" t="s">
        <v>22</v>
      </c>
      <c r="B114" s="13"/>
      <c r="C114" s="13"/>
      <c r="D114" s="13"/>
      <c r="E114" s="13"/>
      <c r="F114" s="13"/>
      <c r="G114" s="13"/>
      <c r="H114" s="13"/>
      <c r="I114" s="13"/>
      <c r="J114" s="4"/>
      <c r="K114" s="6"/>
    </row>
    <row r="115" spans="1:11" ht="15.75">
      <c r="A115" s="25" t="s">
        <v>63</v>
      </c>
      <c r="B115" s="24"/>
      <c r="C115" s="24"/>
      <c r="D115" s="24"/>
      <c r="E115" s="24"/>
      <c r="F115" s="24"/>
      <c r="G115" s="24"/>
      <c r="H115" s="24"/>
      <c r="I115" s="24"/>
      <c r="J115" s="12"/>
      <c r="K115" s="6"/>
    </row>
    <row r="116" spans="1:11" ht="15">
      <c r="A116" s="2" t="s">
        <v>64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2" ht="15">
      <c r="A117" s="2" t="s">
        <v>65</v>
      </c>
      <c r="B117" s="3"/>
      <c r="C117" s="3"/>
      <c r="D117" s="3"/>
      <c r="E117" s="3"/>
      <c r="F117" s="3"/>
      <c r="G117" s="3"/>
      <c r="H117" s="3"/>
      <c r="I117" s="3"/>
      <c r="J117" s="4"/>
      <c r="K117" s="17">
        <v>6994</v>
      </c>
      <c r="L117" s="21"/>
    </row>
    <row r="118" spans="1:11" ht="15">
      <c r="A118" s="2" t="s">
        <v>66</v>
      </c>
      <c r="B118" s="3"/>
      <c r="C118" s="3"/>
      <c r="D118" s="3"/>
      <c r="E118" s="3"/>
      <c r="F118" s="3"/>
      <c r="G118" s="3"/>
      <c r="H118" s="3"/>
      <c r="I118" s="3"/>
      <c r="J118" s="4"/>
      <c r="K118" s="17" t="s">
        <v>28</v>
      </c>
    </row>
    <row r="119" spans="1:11" ht="15">
      <c r="A119" s="2" t="s">
        <v>67</v>
      </c>
      <c r="B119" s="3"/>
      <c r="C119" s="3"/>
      <c r="D119" s="3"/>
      <c r="E119" s="3"/>
      <c r="F119" s="3"/>
      <c r="G119" s="3"/>
      <c r="H119" s="3"/>
      <c r="I119" s="3"/>
      <c r="J119" s="4"/>
      <c r="K119" s="16"/>
    </row>
    <row r="120" spans="1:11" ht="15">
      <c r="A120" s="26" t="s">
        <v>68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6" t="s">
        <v>28</v>
      </c>
    </row>
    <row r="121" spans="1:11" ht="15">
      <c r="A121" s="2" t="s">
        <v>69</v>
      </c>
      <c r="B121" s="13"/>
      <c r="C121" s="13"/>
      <c r="D121" s="13"/>
      <c r="E121" s="13"/>
      <c r="F121" s="13"/>
      <c r="G121" s="13"/>
      <c r="H121" s="13"/>
      <c r="I121" s="13"/>
      <c r="J121" s="4"/>
      <c r="K121" s="17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T62">
      <selection activeCell="AI99" sqref="AI99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8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70</v>
      </c>
      <c r="C2" s="1"/>
      <c r="D2" s="1"/>
      <c r="E2" s="1"/>
      <c r="F2" s="1"/>
      <c r="G2" s="1"/>
      <c r="H2" s="1"/>
      <c r="I2" s="1"/>
      <c r="M2" s="1"/>
      <c r="N2" s="1" t="s">
        <v>72</v>
      </c>
      <c r="O2" s="1"/>
      <c r="P2" s="1"/>
      <c r="Q2" s="1"/>
      <c r="R2" s="1"/>
      <c r="S2" s="1"/>
      <c r="T2" s="1"/>
      <c r="U2" s="1"/>
      <c r="Y2" s="1"/>
      <c r="Z2" s="1" t="s">
        <v>75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4">
        <v>1326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4">
        <f>K5+K9-K25</f>
        <v>2182.98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W5+W9-W26</f>
        <v>2646.648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289.2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289.2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6</v>
      </c>
    </row>
    <row r="8" spans="1:35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6">
        <v>7.11</v>
      </c>
      <c r="M8" s="2" t="s">
        <v>71</v>
      </c>
      <c r="N8" s="3"/>
      <c r="O8" s="3"/>
      <c r="P8" s="3"/>
      <c r="Q8" s="3"/>
      <c r="R8" s="3"/>
      <c r="S8" s="3"/>
      <c r="T8" s="3"/>
      <c r="U8" s="3"/>
      <c r="V8" s="4"/>
      <c r="W8" s="16">
        <v>8.67</v>
      </c>
      <c r="Y8" s="2" t="s">
        <v>71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2056.212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2507.364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2507.364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1084.5</v>
      </c>
      <c r="M11" s="9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1194.396</v>
      </c>
      <c r="Y11" s="9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1194.396</v>
      </c>
    </row>
    <row r="12" spans="1:35" ht="15.75">
      <c r="A12" s="9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60.73199999999999</v>
      </c>
      <c r="M12" s="9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60.73199999999999</v>
      </c>
      <c r="Y12" s="9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60.73199999999999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9" t="s">
        <v>96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445.368</v>
      </c>
      <c r="Y13" s="9" t="s">
        <v>96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445.368</v>
      </c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6">
        <f>K24</f>
        <v>54</v>
      </c>
      <c r="M14" s="9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7">
        <f>W6*1</f>
        <v>289.2</v>
      </c>
      <c r="Y14" s="9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289.2</v>
      </c>
    </row>
    <row r="15" spans="1:35" ht="15.7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9" t="s">
        <v>98</v>
      </c>
      <c r="N15" s="8"/>
      <c r="O15" s="8"/>
      <c r="P15" s="8"/>
      <c r="Q15" s="8"/>
      <c r="R15" s="8"/>
      <c r="S15" s="8"/>
      <c r="T15" s="8"/>
      <c r="U15" s="3"/>
      <c r="V15" s="4"/>
      <c r="W15" s="17">
        <f>W25</f>
        <v>54</v>
      </c>
      <c r="Y15" s="9" t="s">
        <v>98</v>
      </c>
      <c r="Z15" s="8"/>
      <c r="AA15" s="8"/>
      <c r="AB15" s="8"/>
      <c r="AC15" s="8"/>
      <c r="AD15" s="8"/>
      <c r="AE15" s="8"/>
      <c r="AF15" s="8"/>
      <c r="AG15" s="3"/>
      <c r="AH15" s="4"/>
      <c r="AI15" s="17">
        <f>AI25</f>
        <v>54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10" t="s">
        <v>9</v>
      </c>
      <c r="N20" s="11"/>
      <c r="O20" s="11"/>
      <c r="P20" s="11"/>
      <c r="Q20" s="11"/>
      <c r="R20" s="11"/>
      <c r="S20" s="11"/>
      <c r="T20" s="11"/>
      <c r="U20" s="11"/>
      <c r="V20" s="12"/>
      <c r="W20" s="6"/>
      <c r="Y20" s="10" t="s">
        <v>9</v>
      </c>
      <c r="Z20" s="11"/>
      <c r="AA20" s="11"/>
      <c r="AB20" s="11"/>
      <c r="AC20" s="11"/>
      <c r="AD20" s="11"/>
      <c r="AE20" s="11"/>
      <c r="AF20" s="11"/>
      <c r="AG20" s="11"/>
      <c r="AH20" s="12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 t="s">
        <v>28</v>
      </c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 t="s">
        <v>28</v>
      </c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10" t="s">
        <v>12</v>
      </c>
      <c r="N23" s="11"/>
      <c r="O23" s="11"/>
      <c r="P23" s="11"/>
      <c r="Q23" s="11"/>
      <c r="R23" s="11"/>
      <c r="S23" s="11"/>
      <c r="T23" s="11"/>
      <c r="U23" s="11"/>
      <c r="V23" s="12"/>
      <c r="W23" s="6"/>
      <c r="Y23" s="10" t="s">
        <v>12</v>
      </c>
      <c r="Z23" s="11"/>
      <c r="AA23" s="11"/>
      <c r="AB23" s="11"/>
      <c r="AC23" s="11"/>
      <c r="AD23" s="11"/>
      <c r="AE23" s="11"/>
      <c r="AF23" s="11"/>
      <c r="AG23" s="11"/>
      <c r="AH23" s="12"/>
      <c r="AI23" s="6"/>
    </row>
    <row r="24" spans="1:35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6">
        <v>54</v>
      </c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99</v>
      </c>
      <c r="Z24" s="3"/>
      <c r="AA24" s="3"/>
      <c r="AB24" s="3"/>
      <c r="AC24" s="3"/>
      <c r="AD24" s="3"/>
      <c r="AE24" s="3"/>
      <c r="AF24" s="3"/>
      <c r="AG24" s="3"/>
      <c r="AH24" s="4"/>
      <c r="AI24" s="6" t="s">
        <v>28</v>
      </c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7">
        <f>K11+K12+K14</f>
        <v>1199.232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30">
        <v>54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30">
        <v>54</v>
      </c>
    </row>
    <row r="26" spans="13:35" ht="15">
      <c r="M26" s="10" t="s">
        <v>15</v>
      </c>
      <c r="N26" s="11"/>
      <c r="O26" s="11"/>
      <c r="P26" s="11"/>
      <c r="Q26" s="11"/>
      <c r="R26" s="11"/>
      <c r="S26" s="11"/>
      <c r="T26" s="11"/>
      <c r="U26" s="11"/>
      <c r="V26" s="12"/>
      <c r="W26" s="17">
        <f>W11+W12+W13+W14+W15</f>
        <v>2043.696</v>
      </c>
      <c r="Y26" s="10" t="s">
        <v>15</v>
      </c>
      <c r="Z26" s="11"/>
      <c r="AA26" s="11"/>
      <c r="AB26" s="11"/>
      <c r="AC26" s="11"/>
      <c r="AD26" s="11"/>
      <c r="AE26" s="11"/>
      <c r="AF26" s="11"/>
      <c r="AG26" s="11"/>
      <c r="AH26" s="12"/>
      <c r="AI26" s="17">
        <f>AI11+AI12+AI13+AI14+AI15</f>
        <v>2043.696</v>
      </c>
    </row>
    <row r="27" spans="1:33" ht="15.75">
      <c r="A27" s="1"/>
      <c r="B27" s="1"/>
      <c r="C27" s="1"/>
      <c r="D27" s="1"/>
      <c r="E27" s="1"/>
      <c r="F27" s="29" t="s">
        <v>38</v>
      </c>
      <c r="G27" s="1"/>
      <c r="H27" s="1"/>
      <c r="I27" s="1"/>
      <c r="M27" s="1"/>
      <c r="N27" s="1"/>
      <c r="O27" s="1"/>
      <c r="P27" s="1"/>
      <c r="Q27" s="1"/>
      <c r="R27" s="29" t="s">
        <v>39</v>
      </c>
      <c r="S27" s="1"/>
      <c r="T27" s="1"/>
      <c r="U27" s="1"/>
      <c r="Y27" s="1"/>
      <c r="Z27" s="1"/>
      <c r="AA27" s="1"/>
      <c r="AB27" s="1"/>
      <c r="AC27" s="1"/>
      <c r="AD27" s="29" t="s">
        <v>32</v>
      </c>
      <c r="AE27" s="1"/>
      <c r="AF27" s="1"/>
      <c r="AG27" s="1"/>
    </row>
    <row r="28" spans="1:35" ht="1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4"/>
      <c r="K28" s="5"/>
      <c r="M28" s="2" t="s">
        <v>80</v>
      </c>
      <c r="N28" s="3"/>
      <c r="O28" s="3"/>
      <c r="P28" s="3"/>
      <c r="Q28" s="3"/>
      <c r="R28" s="3"/>
      <c r="S28" s="3"/>
      <c r="T28" s="3"/>
      <c r="U28" s="3"/>
      <c r="V28" s="4"/>
      <c r="W28" s="5"/>
      <c r="Y28" s="2" t="s">
        <v>78</v>
      </c>
      <c r="Z28" s="3"/>
      <c r="AA28" s="3"/>
      <c r="AB28" s="3"/>
      <c r="AC28" s="3"/>
      <c r="AD28" s="3"/>
      <c r="AE28" s="3"/>
      <c r="AF28" s="3"/>
      <c r="AG28" s="3"/>
      <c r="AH28" s="4"/>
      <c r="AI28" s="5"/>
    </row>
    <row r="29" spans="1:35" ht="15">
      <c r="A29" s="2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4">
        <f>AI5+AI9-AI26</f>
        <v>3110.3160000000007</v>
      </c>
      <c r="M29" s="2" t="s">
        <v>81</v>
      </c>
      <c r="N29" s="3"/>
      <c r="O29" s="3"/>
      <c r="P29" s="3"/>
      <c r="Q29" s="3"/>
      <c r="R29" s="3"/>
      <c r="S29" s="3"/>
      <c r="T29" s="3"/>
      <c r="U29" s="3"/>
      <c r="V29" s="4"/>
      <c r="W29" s="14">
        <f>K29+K33-K50</f>
        <v>3573.9840000000004</v>
      </c>
      <c r="Y29" s="2" t="s">
        <v>79</v>
      </c>
      <c r="Z29" s="3"/>
      <c r="AA29" s="3"/>
      <c r="AB29" s="3"/>
      <c r="AC29" s="3"/>
      <c r="AD29" s="3"/>
      <c r="AE29" s="3"/>
      <c r="AF29" s="3"/>
      <c r="AG29" s="3"/>
      <c r="AH29" s="4"/>
      <c r="AI29" s="14">
        <f>W29+W33-W50</f>
        <v>4037.652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5">
        <v>289.2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5">
        <f>K30</f>
        <v>289.2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</f>
        <v>289.2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6">
        <v>6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6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6</v>
      </c>
    </row>
    <row r="32" spans="1:35" ht="15">
      <c r="A32" s="2" t="s">
        <v>83</v>
      </c>
      <c r="B32" s="3"/>
      <c r="C32" s="3"/>
      <c r="D32" s="3"/>
      <c r="E32" s="3"/>
      <c r="F32" s="3"/>
      <c r="G32" s="3"/>
      <c r="H32" s="3"/>
      <c r="I32" s="3"/>
      <c r="J32" s="4"/>
      <c r="K32" s="16">
        <f>W8</f>
        <v>8.67</v>
      </c>
      <c r="M32" s="2" t="s">
        <v>71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8.67</v>
      </c>
      <c r="Y32" s="2" t="s">
        <v>71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f>W32</f>
        <v>8.67</v>
      </c>
    </row>
    <row r="33" spans="1:35" ht="15">
      <c r="A33" s="2" t="s">
        <v>84</v>
      </c>
      <c r="B33" s="3"/>
      <c r="C33" s="3"/>
      <c r="D33" s="3"/>
      <c r="E33" s="3"/>
      <c r="F33" s="3"/>
      <c r="G33" s="3"/>
      <c r="H33" s="3"/>
      <c r="I33" s="3"/>
      <c r="J33" s="4"/>
      <c r="K33" s="17">
        <f>W9</f>
        <v>2507.364</v>
      </c>
      <c r="M33" s="2" t="s">
        <v>82</v>
      </c>
      <c r="N33" s="3"/>
      <c r="O33" s="3"/>
      <c r="P33" s="3"/>
      <c r="Q33" s="3"/>
      <c r="R33" s="3"/>
      <c r="S33" s="3"/>
      <c r="T33" s="3"/>
      <c r="U33" s="3"/>
      <c r="V33" s="4"/>
      <c r="W33" s="17">
        <f>W30*W32</f>
        <v>2507.364</v>
      </c>
      <c r="Y33" s="2" t="s">
        <v>33</v>
      </c>
      <c r="Z33" s="3"/>
      <c r="AA33" s="3"/>
      <c r="AB33" s="3"/>
      <c r="AC33" s="3"/>
      <c r="AD33" s="3"/>
      <c r="AE33" s="3"/>
      <c r="AF33" s="3"/>
      <c r="AG33" s="3"/>
      <c r="AH33" s="4"/>
      <c r="AI33" s="17">
        <f>W33</f>
        <v>2507.364</v>
      </c>
    </row>
    <row r="34" spans="1:35" ht="15.75">
      <c r="A34" s="2"/>
      <c r="B34" s="8" t="s">
        <v>2</v>
      </c>
      <c r="C34" s="8"/>
      <c r="D34" s="3"/>
      <c r="E34" s="3"/>
      <c r="F34" s="3"/>
      <c r="G34" s="3"/>
      <c r="H34" s="3"/>
      <c r="I34" s="3"/>
      <c r="J34" s="4"/>
      <c r="K34" s="6"/>
      <c r="M34" s="2"/>
      <c r="N34" s="8" t="s">
        <v>2</v>
      </c>
      <c r="O34" s="8"/>
      <c r="P34" s="3"/>
      <c r="Q34" s="3"/>
      <c r="R34" s="3"/>
      <c r="S34" s="3"/>
      <c r="T34" s="3"/>
      <c r="U34" s="3"/>
      <c r="V34" s="4"/>
      <c r="W34" s="6"/>
      <c r="Y34" s="2"/>
      <c r="Z34" s="8" t="s">
        <v>2</v>
      </c>
      <c r="AA34" s="8"/>
      <c r="AB34" s="3"/>
      <c r="AC34" s="3"/>
      <c r="AD34" s="3"/>
      <c r="AE34" s="3"/>
      <c r="AF34" s="3"/>
      <c r="AG34" s="3"/>
      <c r="AH34" s="4"/>
      <c r="AI34" s="6"/>
    </row>
    <row r="35" spans="1:35" ht="15.75">
      <c r="A35" s="9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17">
        <f>W11</f>
        <v>1194.396</v>
      </c>
      <c r="M35" s="9" t="s">
        <v>17</v>
      </c>
      <c r="N35" s="3"/>
      <c r="O35" s="3"/>
      <c r="P35" s="3"/>
      <c r="Q35" s="3"/>
      <c r="R35" s="3"/>
      <c r="S35" s="3"/>
      <c r="T35" s="3"/>
      <c r="U35" s="3"/>
      <c r="V35" s="4"/>
      <c r="W35" s="17">
        <f>K35</f>
        <v>1194.396</v>
      </c>
      <c r="Y35" s="9" t="s">
        <v>17</v>
      </c>
      <c r="Z35" s="3"/>
      <c r="AA35" s="3"/>
      <c r="AB35" s="3"/>
      <c r="AC35" s="3"/>
      <c r="AD35" s="3"/>
      <c r="AE35" s="3"/>
      <c r="AF35" s="3"/>
      <c r="AG35" s="3"/>
      <c r="AH35" s="4"/>
      <c r="AI35" s="17">
        <f>W35</f>
        <v>1194.396</v>
      </c>
    </row>
    <row r="36" spans="1:35" ht="15.75">
      <c r="A36" s="9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7">
        <f>W12</f>
        <v>60.73199999999999</v>
      </c>
      <c r="M36" s="9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60.73199999999999</v>
      </c>
      <c r="Y36" s="9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60.73199999999999</v>
      </c>
    </row>
    <row r="37" spans="1:35" ht="15.75">
      <c r="A37" s="9" t="s">
        <v>96</v>
      </c>
      <c r="B37" s="3"/>
      <c r="C37" s="3"/>
      <c r="D37" s="3"/>
      <c r="E37" s="3"/>
      <c r="F37" s="3"/>
      <c r="G37" s="3"/>
      <c r="H37" s="3"/>
      <c r="I37" s="3"/>
      <c r="J37" s="4"/>
      <c r="K37" s="17">
        <f>W13</f>
        <v>445.368</v>
      </c>
      <c r="M37" s="9" t="s">
        <v>96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445.368</v>
      </c>
      <c r="Y37" s="9" t="s">
        <v>96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445.368</v>
      </c>
    </row>
    <row r="38" spans="1:35" ht="15.75">
      <c r="A38" s="9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7">
        <f>W14</f>
        <v>289.2</v>
      </c>
      <c r="M38" s="9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289.2</v>
      </c>
      <c r="Y38" s="9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289.2</v>
      </c>
    </row>
    <row r="39" spans="1:35" ht="15.75">
      <c r="A39" s="9" t="s">
        <v>98</v>
      </c>
      <c r="B39" s="8"/>
      <c r="C39" s="8"/>
      <c r="D39" s="8"/>
      <c r="E39" s="8"/>
      <c r="F39" s="8"/>
      <c r="G39" s="8"/>
      <c r="H39" s="8"/>
      <c r="I39" s="3"/>
      <c r="J39" s="4"/>
      <c r="K39" s="17">
        <f>K49</f>
        <v>54</v>
      </c>
      <c r="M39" s="9" t="s">
        <v>98</v>
      </c>
      <c r="N39" s="8"/>
      <c r="O39" s="8"/>
      <c r="P39" s="8"/>
      <c r="Q39" s="8"/>
      <c r="R39" s="8"/>
      <c r="S39" s="8"/>
      <c r="T39" s="8"/>
      <c r="U39" s="3"/>
      <c r="V39" s="4"/>
      <c r="W39" s="16">
        <f>K39</f>
        <v>54</v>
      </c>
      <c r="Y39" s="9" t="s">
        <v>98</v>
      </c>
      <c r="Z39" s="8"/>
      <c r="AA39" s="8"/>
      <c r="AB39" s="8"/>
      <c r="AC39" s="8"/>
      <c r="AD39" s="8"/>
      <c r="AE39" s="8"/>
      <c r="AF39" s="8"/>
      <c r="AG39" s="3"/>
      <c r="AH39" s="4"/>
      <c r="AI39" s="16">
        <f>W39</f>
        <v>54</v>
      </c>
    </row>
    <row r="40" spans="1:35" ht="15">
      <c r="A40" s="2" t="s">
        <v>5</v>
      </c>
      <c r="B40" s="3"/>
      <c r="C40" s="3"/>
      <c r="D40" s="3"/>
      <c r="E40" s="3"/>
      <c r="F40" s="3"/>
      <c r="G40" s="3"/>
      <c r="H40" s="3"/>
      <c r="I40" s="3"/>
      <c r="J40" s="4"/>
      <c r="K40" s="6"/>
      <c r="M40" s="2" t="s">
        <v>5</v>
      </c>
      <c r="N40" s="3"/>
      <c r="O40" s="3"/>
      <c r="P40" s="3"/>
      <c r="Q40" s="3"/>
      <c r="R40" s="3"/>
      <c r="S40" s="3"/>
      <c r="T40" s="3"/>
      <c r="U40" s="3"/>
      <c r="V40" s="4"/>
      <c r="W40" s="6"/>
      <c r="Y40" s="2" t="s">
        <v>5</v>
      </c>
      <c r="Z40" s="3"/>
      <c r="AA40" s="3"/>
      <c r="AB40" s="3"/>
      <c r="AC40" s="3"/>
      <c r="AD40" s="3"/>
      <c r="AE40" s="3"/>
      <c r="AF40" s="3"/>
      <c r="AG40" s="3"/>
      <c r="AH40" s="4"/>
      <c r="AI40" s="6"/>
    </row>
    <row r="41" spans="1:35" ht="15">
      <c r="A41" s="2" t="s">
        <v>6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6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6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7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7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7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8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8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8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10" t="s">
        <v>9</v>
      </c>
      <c r="B44" s="11"/>
      <c r="C44" s="11"/>
      <c r="D44" s="11"/>
      <c r="E44" s="11"/>
      <c r="F44" s="11"/>
      <c r="G44" s="11"/>
      <c r="H44" s="11"/>
      <c r="I44" s="11"/>
      <c r="J44" s="12"/>
      <c r="K44" s="6"/>
      <c r="M44" s="10" t="s">
        <v>9</v>
      </c>
      <c r="N44" s="11"/>
      <c r="O44" s="11"/>
      <c r="P44" s="11"/>
      <c r="Q44" s="11"/>
      <c r="R44" s="11"/>
      <c r="S44" s="11"/>
      <c r="T44" s="11"/>
      <c r="U44" s="11"/>
      <c r="V44" s="12"/>
      <c r="W44" s="6"/>
      <c r="Y44" s="10" t="s">
        <v>9</v>
      </c>
      <c r="Z44" s="11"/>
      <c r="AA44" s="11"/>
      <c r="AB44" s="11"/>
      <c r="AC44" s="11"/>
      <c r="AD44" s="11"/>
      <c r="AE44" s="11"/>
      <c r="AF44" s="11"/>
      <c r="AG44" s="11"/>
      <c r="AH44" s="12"/>
      <c r="AI44" s="6"/>
    </row>
    <row r="45" spans="1:35" ht="15">
      <c r="A45" s="2" t="s">
        <v>10</v>
      </c>
      <c r="B45" s="3"/>
      <c r="C45" s="3"/>
      <c r="D45" s="3"/>
      <c r="E45" s="3"/>
      <c r="F45" s="3"/>
      <c r="G45" s="3"/>
      <c r="H45" s="3"/>
      <c r="I45" s="3"/>
      <c r="J45" s="4"/>
      <c r="K45" s="6" t="s">
        <v>28</v>
      </c>
      <c r="M45" s="2" t="s">
        <v>10</v>
      </c>
      <c r="N45" s="3"/>
      <c r="O45" s="3"/>
      <c r="P45" s="3"/>
      <c r="Q45" s="3"/>
      <c r="R45" s="3"/>
      <c r="S45" s="3"/>
      <c r="T45" s="3"/>
      <c r="U45" s="3"/>
      <c r="V45" s="4"/>
      <c r="W45" s="6" t="s">
        <v>28</v>
      </c>
      <c r="Y45" s="2" t="s">
        <v>10</v>
      </c>
      <c r="Z45" s="3"/>
      <c r="AA45" s="3"/>
      <c r="AB45" s="3"/>
      <c r="AC45" s="3"/>
      <c r="AD45" s="3"/>
      <c r="AE45" s="3"/>
      <c r="AF45" s="3"/>
      <c r="AG45" s="3"/>
      <c r="AH45" s="4"/>
      <c r="AI45" s="6" t="s">
        <v>28</v>
      </c>
    </row>
    <row r="46" spans="1:35" ht="15">
      <c r="A46" s="2" t="s">
        <v>11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11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11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10" t="s">
        <v>12</v>
      </c>
      <c r="B47" s="11"/>
      <c r="C47" s="11"/>
      <c r="D47" s="11"/>
      <c r="E47" s="11"/>
      <c r="F47" s="11"/>
      <c r="G47" s="11"/>
      <c r="H47" s="11"/>
      <c r="I47" s="11"/>
      <c r="J47" s="12"/>
      <c r="K47" s="6"/>
      <c r="M47" s="10" t="s">
        <v>12</v>
      </c>
      <c r="N47" s="11"/>
      <c r="O47" s="11"/>
      <c r="P47" s="11"/>
      <c r="Q47" s="11"/>
      <c r="R47" s="11"/>
      <c r="S47" s="11"/>
      <c r="T47" s="11"/>
      <c r="U47" s="11"/>
      <c r="V47" s="12"/>
      <c r="W47" s="6"/>
      <c r="Y47" s="10" t="s">
        <v>12</v>
      </c>
      <c r="Z47" s="11"/>
      <c r="AA47" s="11"/>
      <c r="AB47" s="11"/>
      <c r="AC47" s="11"/>
      <c r="AD47" s="11"/>
      <c r="AE47" s="11"/>
      <c r="AF47" s="11"/>
      <c r="AG47" s="11"/>
      <c r="AH47" s="12"/>
      <c r="AI47" s="6"/>
    </row>
    <row r="48" spans="1:35" ht="15">
      <c r="A48" s="2" t="s">
        <v>13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13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13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23</v>
      </c>
      <c r="B49" s="3"/>
      <c r="C49" s="3"/>
      <c r="D49" s="3"/>
      <c r="E49" s="3"/>
      <c r="F49" s="3"/>
      <c r="G49" s="3"/>
      <c r="H49" s="3"/>
      <c r="I49" s="3"/>
      <c r="J49" s="4"/>
      <c r="K49" s="17">
        <v>54</v>
      </c>
      <c r="M49" s="2" t="s">
        <v>23</v>
      </c>
      <c r="N49" s="3"/>
      <c r="O49" s="3"/>
      <c r="P49" s="3"/>
      <c r="Q49" s="3"/>
      <c r="R49" s="3"/>
      <c r="S49" s="3"/>
      <c r="T49" s="3"/>
      <c r="U49" s="3"/>
      <c r="V49" s="4"/>
      <c r="W49" s="17">
        <v>54</v>
      </c>
      <c r="Y49" s="2" t="s">
        <v>23</v>
      </c>
      <c r="Z49" s="3"/>
      <c r="AA49" s="3"/>
      <c r="AB49" s="3"/>
      <c r="AC49" s="3"/>
      <c r="AD49" s="3"/>
      <c r="AE49" s="3"/>
      <c r="AF49" s="3"/>
      <c r="AG49" s="3"/>
      <c r="AH49" s="4"/>
      <c r="AI49" s="17">
        <f>W49</f>
        <v>54</v>
      </c>
    </row>
    <row r="50" spans="1:35" ht="15">
      <c r="A50" s="10" t="s">
        <v>15</v>
      </c>
      <c r="B50" s="11"/>
      <c r="C50" s="11"/>
      <c r="D50" s="11"/>
      <c r="E50" s="11"/>
      <c r="F50" s="11"/>
      <c r="G50" s="11"/>
      <c r="H50" s="11"/>
      <c r="I50" s="11"/>
      <c r="J50" s="12"/>
      <c r="K50" s="17">
        <f>K35+K36+K37+K38+K39</f>
        <v>2043.696</v>
      </c>
      <c r="M50" s="10" t="s">
        <v>15</v>
      </c>
      <c r="N50" s="11"/>
      <c r="O50" s="11"/>
      <c r="P50" s="11"/>
      <c r="Q50" s="11"/>
      <c r="R50" s="11"/>
      <c r="S50" s="11"/>
      <c r="T50" s="11"/>
      <c r="U50" s="11"/>
      <c r="V50" s="12"/>
      <c r="W50" s="17">
        <f>W35+W36+W37+W38+W39</f>
        <v>2043.696</v>
      </c>
      <c r="Y50" s="10" t="s">
        <v>15</v>
      </c>
      <c r="Z50" s="11"/>
      <c r="AA50" s="11"/>
      <c r="AB50" s="11"/>
      <c r="AC50" s="11"/>
      <c r="AD50" s="11"/>
      <c r="AE50" s="11"/>
      <c r="AF50" s="11"/>
      <c r="AG50" s="11"/>
      <c r="AH50" s="12"/>
      <c r="AI50" s="17">
        <f>W50</f>
        <v>2043.696</v>
      </c>
    </row>
    <row r="51" spans="5:30" ht="12.75">
      <c r="E51" s="18" t="s">
        <v>19</v>
      </c>
      <c r="R51" s="19" t="s">
        <v>20</v>
      </c>
      <c r="AD51" s="19" t="s">
        <v>21</v>
      </c>
    </row>
    <row r="52" spans="1:36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4" t="s">
        <v>28</v>
      </c>
      <c r="M52" s="2" t="s">
        <v>86</v>
      </c>
      <c r="N52" s="3"/>
      <c r="O52" s="3"/>
      <c r="P52" s="3"/>
      <c r="Q52" s="3"/>
      <c r="R52" s="3"/>
      <c r="S52" s="3"/>
      <c r="T52" s="3"/>
      <c r="U52" s="3"/>
      <c r="V52" s="4"/>
      <c r="W52" s="14" t="s">
        <v>28</v>
      </c>
      <c r="X52" s="20"/>
      <c r="Y52" s="2" t="s">
        <v>88</v>
      </c>
      <c r="Z52" s="3"/>
      <c r="AA52" s="3"/>
      <c r="AB52" s="3"/>
      <c r="AC52" s="3"/>
      <c r="AD52" s="3"/>
      <c r="AE52" s="3"/>
      <c r="AF52" s="3"/>
      <c r="AG52" s="3"/>
      <c r="AH52" s="4"/>
      <c r="AI52" s="14" t="s">
        <v>28</v>
      </c>
      <c r="AJ52" s="20" t="s">
        <v>28</v>
      </c>
    </row>
    <row r="53" spans="1:35" ht="15">
      <c r="A53" s="2" t="s">
        <v>52</v>
      </c>
      <c r="B53" s="3"/>
      <c r="C53" s="3"/>
      <c r="D53" s="3"/>
      <c r="E53" s="3"/>
      <c r="F53" s="3"/>
      <c r="G53" s="3"/>
      <c r="H53" s="3"/>
      <c r="I53" s="3"/>
      <c r="J53" s="4"/>
      <c r="K53" s="17">
        <f>AI29+AI33-AI50</f>
        <v>4501.32</v>
      </c>
      <c r="M53" s="2" t="s">
        <v>87</v>
      </c>
      <c r="N53" s="3"/>
      <c r="O53" s="3"/>
      <c r="P53" s="3"/>
      <c r="Q53" s="3"/>
      <c r="R53" s="3"/>
      <c r="S53" s="3"/>
      <c r="T53" s="3"/>
      <c r="U53" s="3"/>
      <c r="V53" s="4"/>
      <c r="W53" s="17">
        <f>K53+K57-K74</f>
        <v>4964.987999999999</v>
      </c>
      <c r="Y53" s="2" t="s">
        <v>89</v>
      </c>
      <c r="Z53" s="3"/>
      <c r="AA53" s="3"/>
      <c r="AB53" s="3"/>
      <c r="AC53" s="3"/>
      <c r="AD53" s="3"/>
      <c r="AE53" s="3"/>
      <c r="AF53" s="3"/>
      <c r="AG53" s="3"/>
      <c r="AH53" s="4"/>
      <c r="AI53" s="14">
        <f>W53+W57-W74</f>
        <v>5428.655999999999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5">
        <f>K30</f>
        <v>289.2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5">
        <f>K54</f>
        <v>289.2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5">
        <f>W54</f>
        <v>289.2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>
        <f>K31</f>
        <v>6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</f>
        <v>6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6">
        <f>W55</f>
        <v>6</v>
      </c>
    </row>
    <row r="56" spans="1:35" ht="15">
      <c r="A56" s="2" t="s">
        <v>71</v>
      </c>
      <c r="B56" s="3"/>
      <c r="C56" s="3"/>
      <c r="D56" s="3"/>
      <c r="E56" s="3"/>
      <c r="F56" s="3"/>
      <c r="G56" s="3"/>
      <c r="H56" s="3"/>
      <c r="I56" s="3"/>
      <c r="J56" s="4"/>
      <c r="K56" s="16">
        <f>K32</f>
        <v>8.67</v>
      </c>
      <c r="M56" s="2" t="s">
        <v>71</v>
      </c>
      <c r="N56" s="3"/>
      <c r="O56" s="3"/>
      <c r="P56" s="3"/>
      <c r="Q56" s="3"/>
      <c r="R56" s="3"/>
      <c r="S56" s="3"/>
      <c r="T56" s="3"/>
      <c r="U56" s="3"/>
      <c r="V56" s="4"/>
      <c r="W56" s="16">
        <f>K56</f>
        <v>8.67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6">
        <f>W56</f>
        <v>8.67</v>
      </c>
    </row>
    <row r="57" spans="1:35" ht="15">
      <c r="A57" s="2" t="s">
        <v>36</v>
      </c>
      <c r="B57" s="3"/>
      <c r="C57" s="3"/>
      <c r="D57" s="3"/>
      <c r="E57" s="3"/>
      <c r="F57" s="3"/>
      <c r="G57" s="3"/>
      <c r="H57" s="3"/>
      <c r="I57" s="3"/>
      <c r="J57" s="4"/>
      <c r="K57" s="17">
        <f>K33</f>
        <v>2507.364</v>
      </c>
      <c r="M57" s="2" t="s">
        <v>35</v>
      </c>
      <c r="N57" s="3"/>
      <c r="O57" s="3"/>
      <c r="P57" s="3"/>
      <c r="Q57" s="3"/>
      <c r="R57" s="3"/>
      <c r="S57" s="3"/>
      <c r="T57" s="3"/>
      <c r="U57" s="3"/>
      <c r="V57" s="4"/>
      <c r="W57" s="17">
        <f>K57</f>
        <v>2507.364</v>
      </c>
      <c r="Y57" s="2" t="s">
        <v>34</v>
      </c>
      <c r="Z57" s="3"/>
      <c r="AA57" s="3"/>
      <c r="AB57" s="3"/>
      <c r="AC57" s="3"/>
      <c r="AD57" s="3"/>
      <c r="AE57" s="3"/>
      <c r="AF57" s="3"/>
      <c r="AG57" s="3"/>
      <c r="AH57" s="4"/>
      <c r="AI57" s="17">
        <f>W57</f>
        <v>2507.364</v>
      </c>
    </row>
    <row r="58" spans="1:35" ht="15.75">
      <c r="A58" s="2"/>
      <c r="B58" s="8" t="s">
        <v>2</v>
      </c>
      <c r="C58" s="8"/>
      <c r="D58" s="3"/>
      <c r="E58" s="3"/>
      <c r="F58" s="3"/>
      <c r="G58" s="3"/>
      <c r="H58" s="3"/>
      <c r="I58" s="3"/>
      <c r="J58" s="4"/>
      <c r="K58" s="6"/>
      <c r="M58" s="2"/>
      <c r="N58" s="8" t="s">
        <v>2</v>
      </c>
      <c r="O58" s="8"/>
      <c r="P58" s="3"/>
      <c r="Q58" s="3"/>
      <c r="R58" s="3"/>
      <c r="S58" s="3"/>
      <c r="T58" s="3"/>
      <c r="U58" s="3"/>
      <c r="V58" s="4"/>
      <c r="W58" s="6"/>
      <c r="Y58" s="2"/>
      <c r="Z58" s="8" t="s">
        <v>2</v>
      </c>
      <c r="AA58" s="8"/>
      <c r="AB58" s="3"/>
      <c r="AC58" s="3"/>
      <c r="AD58" s="3"/>
      <c r="AE58" s="3"/>
      <c r="AF58" s="3"/>
      <c r="AG58" s="3"/>
      <c r="AH58" s="4"/>
      <c r="AI58" s="6"/>
    </row>
    <row r="59" spans="1:35" ht="15.75">
      <c r="A59" s="9" t="s">
        <v>17</v>
      </c>
      <c r="B59" s="3"/>
      <c r="C59" s="3"/>
      <c r="D59" s="3"/>
      <c r="E59" s="3"/>
      <c r="F59" s="3"/>
      <c r="G59" s="3"/>
      <c r="H59" s="3"/>
      <c r="I59" s="3"/>
      <c r="J59" s="4"/>
      <c r="K59" s="17">
        <f>K35</f>
        <v>1194.396</v>
      </c>
      <c r="M59" s="9" t="s">
        <v>17</v>
      </c>
      <c r="N59" s="3"/>
      <c r="O59" s="3"/>
      <c r="P59" s="3"/>
      <c r="Q59" s="3"/>
      <c r="R59" s="3"/>
      <c r="S59" s="3"/>
      <c r="T59" s="3"/>
      <c r="U59" s="3"/>
      <c r="V59" s="4"/>
      <c r="W59" s="17">
        <f>K59</f>
        <v>1194.396</v>
      </c>
      <c r="Y59" s="9" t="s">
        <v>17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1194.396</v>
      </c>
    </row>
    <row r="60" spans="1:35" ht="15.75">
      <c r="A60" s="9" t="s">
        <v>22</v>
      </c>
      <c r="B60" s="3"/>
      <c r="C60" s="3"/>
      <c r="D60" s="3"/>
      <c r="E60" s="3"/>
      <c r="F60" s="3"/>
      <c r="G60" s="3"/>
      <c r="H60" s="3"/>
      <c r="I60" s="3"/>
      <c r="J60" s="4"/>
      <c r="K60" s="17">
        <f>K36</f>
        <v>60.73199999999999</v>
      </c>
      <c r="M60" s="9" t="s">
        <v>22</v>
      </c>
      <c r="N60" s="3"/>
      <c r="O60" s="3"/>
      <c r="P60" s="3"/>
      <c r="Q60" s="3"/>
      <c r="R60" s="3"/>
      <c r="S60" s="3"/>
      <c r="T60" s="3"/>
      <c r="U60" s="3"/>
      <c r="V60" s="4"/>
      <c r="W60" s="17">
        <f>K60</f>
        <v>60.73199999999999</v>
      </c>
      <c r="Y60" s="9" t="s">
        <v>22</v>
      </c>
      <c r="Z60" s="3"/>
      <c r="AA60" s="3"/>
      <c r="AB60" s="3"/>
      <c r="AC60" s="3"/>
      <c r="AD60" s="3"/>
      <c r="AE60" s="3"/>
      <c r="AF60" s="3"/>
      <c r="AG60" s="3"/>
      <c r="AH60" s="4"/>
      <c r="AI60" s="17">
        <f>W60</f>
        <v>60.73199999999999</v>
      </c>
    </row>
    <row r="61" spans="1:35" ht="15.75">
      <c r="A61" s="9" t="s">
        <v>96</v>
      </c>
      <c r="B61" s="3"/>
      <c r="C61" s="3"/>
      <c r="D61" s="3"/>
      <c r="E61" s="3"/>
      <c r="F61" s="3"/>
      <c r="G61" s="3"/>
      <c r="H61" s="3"/>
      <c r="I61" s="3"/>
      <c r="J61" s="4"/>
      <c r="K61" s="17">
        <f>K37</f>
        <v>445.368</v>
      </c>
      <c r="M61" s="9" t="s">
        <v>96</v>
      </c>
      <c r="N61" s="3"/>
      <c r="O61" s="3"/>
      <c r="P61" s="3"/>
      <c r="Q61" s="3"/>
      <c r="R61" s="3"/>
      <c r="S61" s="3"/>
      <c r="T61" s="3"/>
      <c r="U61" s="3"/>
      <c r="V61" s="4"/>
      <c r="W61" s="17">
        <f>K61</f>
        <v>445.368</v>
      </c>
      <c r="Y61" s="9" t="s">
        <v>96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445.368</v>
      </c>
    </row>
    <row r="62" spans="1:35" ht="15.75">
      <c r="A62" s="9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7">
        <f>K38</f>
        <v>289.2</v>
      </c>
      <c r="M62" s="9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7">
        <f>K62</f>
        <v>289.2</v>
      </c>
      <c r="Y62" s="9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289.2</v>
      </c>
    </row>
    <row r="63" spans="1:35" ht="15.75">
      <c r="A63" s="9" t="s">
        <v>98</v>
      </c>
      <c r="B63" s="8"/>
      <c r="C63" s="8"/>
      <c r="D63" s="8"/>
      <c r="E63" s="8"/>
      <c r="F63" s="8"/>
      <c r="G63" s="8"/>
      <c r="H63" s="8"/>
      <c r="I63" s="3"/>
      <c r="J63" s="4"/>
      <c r="K63" s="17">
        <f>K39</f>
        <v>54</v>
      </c>
      <c r="M63" s="9" t="s">
        <v>98</v>
      </c>
      <c r="N63" s="8"/>
      <c r="O63" s="8"/>
      <c r="P63" s="8"/>
      <c r="Q63" s="8"/>
      <c r="R63" s="8"/>
      <c r="S63" s="8"/>
      <c r="T63" s="8"/>
      <c r="U63" s="3"/>
      <c r="V63" s="4"/>
      <c r="W63" s="7">
        <f>K63</f>
        <v>54</v>
      </c>
      <c r="Y63" s="9" t="s">
        <v>98</v>
      </c>
      <c r="Z63" s="8"/>
      <c r="AA63" s="8"/>
      <c r="AB63" s="8"/>
      <c r="AC63" s="8"/>
      <c r="AD63" s="8"/>
      <c r="AE63" s="8"/>
      <c r="AF63" s="8"/>
      <c r="AG63" s="3"/>
      <c r="AH63" s="4"/>
      <c r="AI63" s="16">
        <f>W63</f>
        <v>54</v>
      </c>
    </row>
    <row r="64" spans="1:35" ht="15">
      <c r="A64" s="2" t="s">
        <v>5</v>
      </c>
      <c r="B64" s="3"/>
      <c r="C64" s="3"/>
      <c r="D64" s="3"/>
      <c r="E64" s="3"/>
      <c r="F64" s="3"/>
      <c r="G64" s="3"/>
      <c r="H64" s="3"/>
      <c r="I64" s="3"/>
      <c r="J64" s="4"/>
      <c r="K64" s="6"/>
      <c r="M64" s="2" t="s">
        <v>5</v>
      </c>
      <c r="N64" s="3"/>
      <c r="O64" s="3"/>
      <c r="P64" s="3"/>
      <c r="Q64" s="3"/>
      <c r="R64" s="3"/>
      <c r="S64" s="3"/>
      <c r="T64" s="3"/>
      <c r="U64" s="3"/>
      <c r="V64" s="4"/>
      <c r="W64" s="6"/>
      <c r="Y64" s="2" t="s">
        <v>5</v>
      </c>
      <c r="Z64" s="3"/>
      <c r="AA64" s="3"/>
      <c r="AB64" s="3"/>
      <c r="AC64" s="3"/>
      <c r="AD64" s="3"/>
      <c r="AE64" s="3"/>
      <c r="AF64" s="3"/>
      <c r="AG64" s="3"/>
      <c r="AH64" s="4"/>
      <c r="AI64" s="6"/>
    </row>
    <row r="65" spans="1:35" ht="15">
      <c r="A65" s="2" t="s">
        <v>6</v>
      </c>
      <c r="B65" s="3"/>
      <c r="C65" s="3"/>
      <c r="D65" s="3"/>
      <c r="E65" s="3"/>
      <c r="F65" s="3"/>
      <c r="G65" s="3"/>
      <c r="H65" s="3"/>
      <c r="I65" s="3"/>
      <c r="J65" s="4"/>
      <c r="K65" s="6"/>
      <c r="M65" s="2" t="s">
        <v>6</v>
      </c>
      <c r="N65" s="3"/>
      <c r="O65" s="3"/>
      <c r="P65" s="3"/>
      <c r="Q65" s="3"/>
      <c r="R65" s="3"/>
      <c r="S65" s="3"/>
      <c r="T65" s="3"/>
      <c r="U65" s="3"/>
      <c r="V65" s="4"/>
      <c r="W65" s="6"/>
      <c r="Y65" s="2" t="s">
        <v>6</v>
      </c>
      <c r="Z65" s="3"/>
      <c r="AA65" s="3"/>
      <c r="AB65" s="3"/>
      <c r="AC65" s="3"/>
      <c r="AD65" s="3"/>
      <c r="AE65" s="3"/>
      <c r="AF65" s="3"/>
      <c r="AG65" s="3"/>
      <c r="AH65" s="4"/>
      <c r="AI65" s="6"/>
    </row>
    <row r="66" spans="1:35" ht="15">
      <c r="A66" s="2" t="s">
        <v>7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7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7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8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8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8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10" t="s">
        <v>9</v>
      </c>
      <c r="B68" s="11"/>
      <c r="C68" s="11"/>
      <c r="D68" s="11"/>
      <c r="E68" s="11"/>
      <c r="F68" s="11"/>
      <c r="G68" s="11"/>
      <c r="H68" s="11"/>
      <c r="I68" s="11"/>
      <c r="J68" s="12"/>
      <c r="K68" s="6"/>
      <c r="M68" s="10" t="s">
        <v>9</v>
      </c>
      <c r="N68" s="11"/>
      <c r="O68" s="11"/>
      <c r="P68" s="11"/>
      <c r="Q68" s="11"/>
      <c r="R68" s="11"/>
      <c r="S68" s="11"/>
      <c r="T68" s="11"/>
      <c r="U68" s="11"/>
      <c r="V68" s="12"/>
      <c r="W68" s="6"/>
      <c r="Y68" s="10" t="s">
        <v>9</v>
      </c>
      <c r="Z68" s="11"/>
      <c r="AA68" s="11"/>
      <c r="AB68" s="11"/>
      <c r="AC68" s="11"/>
      <c r="AD68" s="11"/>
      <c r="AE68" s="11"/>
      <c r="AF68" s="11"/>
      <c r="AG68" s="11"/>
      <c r="AH68" s="12"/>
      <c r="AI68" s="6"/>
    </row>
    <row r="69" spans="1:35" ht="15">
      <c r="A69" s="2" t="s">
        <v>10</v>
      </c>
      <c r="B69" s="3"/>
      <c r="C69" s="3"/>
      <c r="D69" s="3"/>
      <c r="E69" s="3"/>
      <c r="F69" s="3"/>
      <c r="G69" s="3"/>
      <c r="H69" s="3"/>
      <c r="I69" s="3"/>
      <c r="J69" s="4"/>
      <c r="K69" s="6" t="s">
        <v>28</v>
      </c>
      <c r="M69" s="2" t="s">
        <v>10</v>
      </c>
      <c r="N69" s="3"/>
      <c r="O69" s="3"/>
      <c r="P69" s="3"/>
      <c r="Q69" s="3"/>
      <c r="R69" s="3"/>
      <c r="S69" s="3"/>
      <c r="T69" s="3"/>
      <c r="U69" s="3"/>
      <c r="V69" s="4"/>
      <c r="W69" s="6" t="s">
        <v>28</v>
      </c>
      <c r="Y69" s="2" t="s">
        <v>10</v>
      </c>
      <c r="Z69" s="3"/>
      <c r="AA69" s="3"/>
      <c r="AB69" s="3"/>
      <c r="AC69" s="3"/>
      <c r="AD69" s="3"/>
      <c r="AE69" s="3"/>
      <c r="AF69" s="3"/>
      <c r="AG69" s="3"/>
      <c r="AH69" s="4"/>
      <c r="AI69" s="6" t="s">
        <v>28</v>
      </c>
    </row>
    <row r="70" spans="1:35" ht="15">
      <c r="A70" s="2" t="s">
        <v>11</v>
      </c>
      <c r="B70" s="3"/>
      <c r="C70" s="3"/>
      <c r="D70" s="3"/>
      <c r="E70" s="3"/>
      <c r="F70" s="3"/>
      <c r="G70" s="3"/>
      <c r="H70" s="3"/>
      <c r="I70" s="3"/>
      <c r="J70" s="4"/>
      <c r="K70" s="6"/>
      <c r="M70" s="2" t="s">
        <v>11</v>
      </c>
      <c r="N70" s="3"/>
      <c r="O70" s="3"/>
      <c r="P70" s="3"/>
      <c r="Q70" s="3"/>
      <c r="R70" s="3"/>
      <c r="S70" s="3"/>
      <c r="T70" s="3"/>
      <c r="U70" s="3"/>
      <c r="V70" s="4"/>
      <c r="W70" s="6"/>
      <c r="Y70" s="2" t="s">
        <v>11</v>
      </c>
      <c r="Z70" s="3"/>
      <c r="AA70" s="3"/>
      <c r="AB70" s="3"/>
      <c r="AC70" s="3"/>
      <c r="AD70" s="3"/>
      <c r="AE70" s="3"/>
      <c r="AF70" s="3"/>
      <c r="AG70" s="3"/>
      <c r="AH70" s="4"/>
      <c r="AI70" s="6"/>
    </row>
    <row r="71" spans="1:35" ht="15">
      <c r="A71" s="10" t="s">
        <v>12</v>
      </c>
      <c r="B71" s="11"/>
      <c r="C71" s="11"/>
      <c r="D71" s="11"/>
      <c r="E71" s="11"/>
      <c r="F71" s="11"/>
      <c r="G71" s="11"/>
      <c r="H71" s="11"/>
      <c r="I71" s="11"/>
      <c r="J71" s="12"/>
      <c r="K71" s="6"/>
      <c r="M71" s="10" t="s">
        <v>12</v>
      </c>
      <c r="N71" s="11"/>
      <c r="O71" s="11"/>
      <c r="P71" s="11"/>
      <c r="Q71" s="11"/>
      <c r="R71" s="11"/>
      <c r="S71" s="11"/>
      <c r="T71" s="11"/>
      <c r="U71" s="11"/>
      <c r="V71" s="12"/>
      <c r="W71" s="6"/>
      <c r="Y71" s="10" t="s">
        <v>12</v>
      </c>
      <c r="Z71" s="11"/>
      <c r="AA71" s="11"/>
      <c r="AB71" s="11"/>
      <c r="AC71" s="11"/>
      <c r="AD71" s="11"/>
      <c r="AE71" s="11"/>
      <c r="AF71" s="11"/>
      <c r="AG71" s="11"/>
      <c r="AH71" s="12"/>
      <c r="AI71" s="6"/>
    </row>
    <row r="72" spans="1:35" ht="15">
      <c r="A72" s="2" t="s">
        <v>13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13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13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2" t="s">
        <v>23</v>
      </c>
      <c r="B73" s="3"/>
      <c r="C73" s="3"/>
      <c r="D73" s="3"/>
      <c r="E73" s="3"/>
      <c r="F73" s="3"/>
      <c r="G73" s="3"/>
      <c r="H73" s="3"/>
      <c r="I73" s="3"/>
      <c r="J73" s="4"/>
      <c r="K73" s="30">
        <f>K63</f>
        <v>54</v>
      </c>
      <c r="M73" s="2" t="s">
        <v>23</v>
      </c>
      <c r="N73" s="3"/>
      <c r="O73" s="3"/>
      <c r="P73" s="3"/>
      <c r="Q73" s="3"/>
      <c r="R73" s="3"/>
      <c r="S73" s="3"/>
      <c r="T73" s="3"/>
      <c r="U73" s="3"/>
      <c r="V73" s="4"/>
      <c r="W73" s="30">
        <f>K73</f>
        <v>54</v>
      </c>
      <c r="Y73" s="2" t="s">
        <v>23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v>54</v>
      </c>
    </row>
    <row r="74" spans="1:35" ht="15">
      <c r="A74" s="10" t="s">
        <v>15</v>
      </c>
      <c r="B74" s="11"/>
      <c r="C74" s="11"/>
      <c r="D74" s="11"/>
      <c r="E74" s="11"/>
      <c r="F74" s="11"/>
      <c r="G74" s="11"/>
      <c r="H74" s="11"/>
      <c r="I74" s="11"/>
      <c r="J74" s="12"/>
      <c r="K74" s="17">
        <f>K59+K60+K61+K62+K63</f>
        <v>2043.696</v>
      </c>
      <c r="M74" s="10" t="s">
        <v>15</v>
      </c>
      <c r="N74" s="11"/>
      <c r="O74" s="11"/>
      <c r="P74" s="11"/>
      <c r="Q74" s="11"/>
      <c r="R74" s="11"/>
      <c r="S74" s="11"/>
      <c r="T74" s="11"/>
      <c r="U74" s="11"/>
      <c r="V74" s="12"/>
      <c r="W74" s="17">
        <f>K74</f>
        <v>2043.696</v>
      </c>
      <c r="Y74" s="10" t="s">
        <v>15</v>
      </c>
      <c r="Z74" s="11"/>
      <c r="AA74" s="11"/>
      <c r="AB74" s="11"/>
      <c r="AC74" s="11"/>
      <c r="AD74" s="11"/>
      <c r="AE74" s="11"/>
      <c r="AF74" s="11"/>
      <c r="AG74" s="11"/>
      <c r="AH74" s="12"/>
      <c r="AI74" s="17">
        <f>W74</f>
        <v>2043.696</v>
      </c>
    </row>
    <row r="75" spans="5:30" ht="12.75">
      <c r="E75" s="18" t="s">
        <v>24</v>
      </c>
      <c r="R75" s="19" t="s">
        <v>25</v>
      </c>
      <c r="AD75" s="19" t="s">
        <v>26</v>
      </c>
    </row>
    <row r="76" spans="1:35" ht="15">
      <c r="A76" s="2" t="s">
        <v>56</v>
      </c>
      <c r="B76" s="3"/>
      <c r="C76" s="3"/>
      <c r="D76" s="3"/>
      <c r="E76" s="3"/>
      <c r="F76" s="3"/>
      <c r="G76" s="3"/>
      <c r="H76" s="3"/>
      <c r="I76" s="3"/>
      <c r="J76" s="4"/>
      <c r="K76" s="14" t="s">
        <v>28</v>
      </c>
      <c r="L76" s="20"/>
      <c r="M76" s="2" t="s">
        <v>93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57</v>
      </c>
      <c r="B77" s="3"/>
      <c r="C77" s="3"/>
      <c r="D77" s="3"/>
      <c r="E77" s="3"/>
      <c r="F77" s="3"/>
      <c r="G77" s="3"/>
      <c r="H77" s="3"/>
      <c r="I77" s="3"/>
      <c r="J77" s="4"/>
      <c r="K77" s="17">
        <f>AI53+AI57-AI74</f>
        <v>5892.323999999999</v>
      </c>
      <c r="M77" s="2" t="s">
        <v>94</v>
      </c>
      <c r="N77" s="3"/>
      <c r="O77" s="3"/>
      <c r="P77" s="3"/>
      <c r="Q77" s="3"/>
      <c r="R77" s="3"/>
      <c r="S77" s="3"/>
      <c r="T77" s="3"/>
      <c r="U77" s="3"/>
      <c r="V77" s="4"/>
      <c r="W77" s="17">
        <f>K77+K81-K98</f>
        <v>6355.991999999998</v>
      </c>
      <c r="X77" s="21"/>
      <c r="Y77" s="2" t="s">
        <v>91</v>
      </c>
      <c r="Z77" s="3"/>
      <c r="AA77" s="3"/>
      <c r="AB77" s="3"/>
      <c r="AC77" s="3"/>
      <c r="AD77" s="3"/>
      <c r="AE77" s="3"/>
      <c r="AF77" s="3"/>
      <c r="AG77" s="3"/>
      <c r="AH77" s="4"/>
      <c r="AI77" s="14">
        <f>W77+W81-W98</f>
        <v>6819.659999999998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5">
        <f>K54</f>
        <v>289.2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5">
        <f>K78</f>
        <v>289.2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5">
        <f>W78</f>
        <v>289.2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6">
        <f>K55</f>
        <v>6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6">
        <f>K79</f>
        <v>6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W79</f>
        <v>6</v>
      </c>
    </row>
    <row r="80" spans="1:35" ht="15">
      <c r="A80" s="2" t="s">
        <v>71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8.67</v>
      </c>
      <c r="M80" s="2" t="s">
        <v>71</v>
      </c>
      <c r="N80" s="3"/>
      <c r="O80" s="3"/>
      <c r="P80" s="3"/>
      <c r="Q80" s="3"/>
      <c r="R80" s="3"/>
      <c r="S80" s="3"/>
      <c r="T80" s="3"/>
      <c r="U80" s="3"/>
      <c r="V80" s="4"/>
      <c r="W80" s="15">
        <f>W56</f>
        <v>8.67</v>
      </c>
      <c r="Y80" s="2" t="s">
        <v>71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AI56</f>
        <v>8.67</v>
      </c>
    </row>
    <row r="81" spans="1:35" ht="15">
      <c r="A81" s="2" t="s">
        <v>37</v>
      </c>
      <c r="B81" s="3"/>
      <c r="C81" s="3"/>
      <c r="D81" s="3"/>
      <c r="E81" s="3"/>
      <c r="F81" s="3"/>
      <c r="G81" s="3"/>
      <c r="H81" s="3"/>
      <c r="I81" s="3"/>
      <c r="J81" s="4"/>
      <c r="K81" s="17">
        <f>K57</f>
        <v>2507.364</v>
      </c>
      <c r="M81" s="2" t="s">
        <v>95</v>
      </c>
      <c r="N81" s="3"/>
      <c r="O81" s="3"/>
      <c r="P81" s="3"/>
      <c r="Q81" s="3"/>
      <c r="R81" s="3"/>
      <c r="S81" s="3"/>
      <c r="T81" s="3"/>
      <c r="U81" s="3"/>
      <c r="V81" s="4"/>
      <c r="W81" s="17">
        <f>K81</f>
        <v>2507.364</v>
      </c>
      <c r="Y81" s="2" t="s">
        <v>92</v>
      </c>
      <c r="Z81" s="3"/>
      <c r="AA81" s="3"/>
      <c r="AB81" s="3"/>
      <c r="AC81" s="3"/>
      <c r="AD81" s="3"/>
      <c r="AE81" s="3"/>
      <c r="AF81" s="3"/>
      <c r="AG81" s="3"/>
      <c r="AH81" s="4"/>
      <c r="AI81" s="17">
        <f>W81</f>
        <v>2507.364</v>
      </c>
    </row>
    <row r="82" spans="1:35" ht="15.75">
      <c r="A82" s="2"/>
      <c r="B82" s="8" t="s">
        <v>2</v>
      </c>
      <c r="C82" s="8"/>
      <c r="D82" s="3"/>
      <c r="E82" s="3"/>
      <c r="F82" s="3"/>
      <c r="G82" s="3"/>
      <c r="H82" s="3"/>
      <c r="I82" s="3"/>
      <c r="J82" s="4"/>
      <c r="K82" s="7"/>
      <c r="M82" s="2"/>
      <c r="N82" s="8" t="s">
        <v>2</v>
      </c>
      <c r="O82" s="8"/>
      <c r="P82" s="3"/>
      <c r="Q82" s="3"/>
      <c r="R82" s="3"/>
      <c r="S82" s="3"/>
      <c r="T82" s="3"/>
      <c r="U82" s="3"/>
      <c r="V82" s="4"/>
      <c r="W82" s="6"/>
      <c r="Y82" s="2"/>
      <c r="Z82" s="8" t="s">
        <v>2</v>
      </c>
      <c r="AA82" s="8"/>
      <c r="AB82" s="3"/>
      <c r="AC82" s="3"/>
      <c r="AD82" s="3"/>
      <c r="AE82" s="3"/>
      <c r="AF82" s="3"/>
      <c r="AG82" s="3"/>
      <c r="AH82" s="4"/>
      <c r="AI82" s="6"/>
    </row>
    <row r="83" spans="1:35" ht="15.75">
      <c r="A83" s="9" t="s">
        <v>17</v>
      </c>
      <c r="B83" s="3"/>
      <c r="C83" s="3"/>
      <c r="D83" s="3"/>
      <c r="E83" s="3"/>
      <c r="F83" s="3"/>
      <c r="G83" s="3"/>
      <c r="H83" s="3"/>
      <c r="I83" s="3"/>
      <c r="J83" s="4"/>
      <c r="K83" s="17">
        <f>K59</f>
        <v>1194.396</v>
      </c>
      <c r="M83" s="9" t="s">
        <v>17</v>
      </c>
      <c r="N83" s="3"/>
      <c r="O83" s="3"/>
      <c r="P83" s="3"/>
      <c r="Q83" s="3"/>
      <c r="R83" s="3"/>
      <c r="S83" s="3"/>
      <c r="T83" s="3"/>
      <c r="U83" s="3"/>
      <c r="V83" s="4"/>
      <c r="W83" s="17">
        <f>K83</f>
        <v>1194.396</v>
      </c>
      <c r="Y83" s="9" t="s">
        <v>17</v>
      </c>
      <c r="Z83" s="3"/>
      <c r="AA83" s="3"/>
      <c r="AB83" s="3"/>
      <c r="AC83" s="3"/>
      <c r="AD83" s="3"/>
      <c r="AE83" s="3"/>
      <c r="AF83" s="3"/>
      <c r="AG83" s="3"/>
      <c r="AH83" s="4"/>
      <c r="AI83" s="17">
        <f>W83</f>
        <v>1194.396</v>
      </c>
    </row>
    <row r="84" spans="1:35" ht="15.75">
      <c r="A84" s="9" t="s">
        <v>22</v>
      </c>
      <c r="B84" s="3"/>
      <c r="C84" s="3"/>
      <c r="D84" s="3"/>
      <c r="E84" s="3"/>
      <c r="F84" s="3"/>
      <c r="G84" s="3"/>
      <c r="H84" s="3"/>
      <c r="I84" s="3"/>
      <c r="J84" s="4"/>
      <c r="K84" s="17">
        <f>K60</f>
        <v>60.73199999999999</v>
      </c>
      <c r="M84" s="9" t="s">
        <v>22</v>
      </c>
      <c r="N84" s="3"/>
      <c r="O84" s="3"/>
      <c r="P84" s="3"/>
      <c r="Q84" s="3"/>
      <c r="R84" s="3"/>
      <c r="S84" s="3"/>
      <c r="T84" s="3"/>
      <c r="U84" s="3"/>
      <c r="V84" s="4"/>
      <c r="W84" s="17">
        <f>K84</f>
        <v>60.73199999999999</v>
      </c>
      <c r="Y84" s="9" t="s">
        <v>22</v>
      </c>
      <c r="Z84" s="3"/>
      <c r="AA84" s="3"/>
      <c r="AB84" s="3"/>
      <c r="AC84" s="3"/>
      <c r="AD84" s="3"/>
      <c r="AE84" s="3"/>
      <c r="AF84" s="3"/>
      <c r="AG84" s="3"/>
      <c r="AH84" s="4"/>
      <c r="AI84" s="17">
        <f>W84</f>
        <v>60.73199999999999</v>
      </c>
    </row>
    <row r="85" spans="1:35" ht="15.75">
      <c r="A85" s="9" t="s">
        <v>96</v>
      </c>
      <c r="B85" s="3"/>
      <c r="C85" s="3"/>
      <c r="D85" s="3"/>
      <c r="E85" s="3"/>
      <c r="F85" s="3"/>
      <c r="G85" s="3"/>
      <c r="H85" s="3"/>
      <c r="I85" s="3"/>
      <c r="J85" s="4"/>
      <c r="K85" s="17">
        <f>K61</f>
        <v>445.368</v>
      </c>
      <c r="M85" s="9" t="s">
        <v>96</v>
      </c>
      <c r="N85" s="3"/>
      <c r="O85" s="3"/>
      <c r="P85" s="3"/>
      <c r="Q85" s="3"/>
      <c r="R85" s="3"/>
      <c r="S85" s="3"/>
      <c r="T85" s="3"/>
      <c r="U85" s="3"/>
      <c r="V85" s="4"/>
      <c r="W85" s="17">
        <f>K85</f>
        <v>445.368</v>
      </c>
      <c r="Y85" s="9" t="s">
        <v>96</v>
      </c>
      <c r="Z85" s="3"/>
      <c r="AA85" s="3"/>
      <c r="AB85" s="3"/>
      <c r="AC85" s="3"/>
      <c r="AD85" s="3"/>
      <c r="AE85" s="3"/>
      <c r="AF85" s="3"/>
      <c r="AG85" s="3"/>
      <c r="AH85" s="4"/>
      <c r="AI85" s="17">
        <f>W85</f>
        <v>445.368</v>
      </c>
    </row>
    <row r="86" spans="1:35" ht="15.75">
      <c r="A86" s="9" t="s">
        <v>97</v>
      </c>
      <c r="B86" s="3"/>
      <c r="C86" s="3"/>
      <c r="D86" s="3"/>
      <c r="E86" s="3"/>
      <c r="F86" s="3"/>
      <c r="G86" s="3"/>
      <c r="H86" s="3"/>
      <c r="I86" s="3"/>
      <c r="J86" s="4"/>
      <c r="K86" s="17">
        <f>K62</f>
        <v>289.2</v>
      </c>
      <c r="M86" s="9" t="s">
        <v>97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289.2</v>
      </c>
      <c r="Y86" s="9" t="s">
        <v>97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W86*2</f>
        <v>578.4</v>
      </c>
    </row>
    <row r="87" spans="1:35" ht="15.75">
      <c r="A87" s="9" t="s">
        <v>98</v>
      </c>
      <c r="B87" s="8"/>
      <c r="C87" s="8"/>
      <c r="D87" s="8"/>
      <c r="E87" s="8"/>
      <c r="F87" s="8"/>
      <c r="G87" s="8"/>
      <c r="H87" s="8"/>
      <c r="I87" s="3"/>
      <c r="J87" s="4"/>
      <c r="K87" s="17">
        <f>K97</f>
        <v>54</v>
      </c>
      <c r="M87" s="9" t="s">
        <v>98</v>
      </c>
      <c r="N87" s="8"/>
      <c r="O87" s="8"/>
      <c r="P87" s="8"/>
      <c r="Q87" s="8"/>
      <c r="R87" s="8"/>
      <c r="S87" s="8"/>
      <c r="T87" s="8"/>
      <c r="U87" s="3"/>
      <c r="V87" s="4"/>
      <c r="W87" s="16">
        <f>K87</f>
        <v>54</v>
      </c>
      <c r="Y87" s="9" t="s">
        <v>98</v>
      </c>
      <c r="Z87" s="8"/>
      <c r="AA87" s="8"/>
      <c r="AB87" s="8"/>
      <c r="AC87" s="8"/>
      <c r="AD87" s="8"/>
      <c r="AE87" s="8"/>
      <c r="AF87" s="8"/>
      <c r="AG87" s="3"/>
      <c r="AH87" s="4"/>
      <c r="AI87" s="16">
        <f>W87</f>
        <v>54</v>
      </c>
    </row>
    <row r="88" spans="1:35" ht="15">
      <c r="A88" s="2" t="s">
        <v>5</v>
      </c>
      <c r="B88" s="3"/>
      <c r="C88" s="3"/>
      <c r="D88" s="3"/>
      <c r="E88" s="3"/>
      <c r="F88" s="3"/>
      <c r="G88" s="3"/>
      <c r="H88" s="3"/>
      <c r="I88" s="3"/>
      <c r="J88" s="4"/>
      <c r="K88" s="6"/>
      <c r="M88" s="2" t="s">
        <v>5</v>
      </c>
      <c r="N88" s="3"/>
      <c r="O88" s="3"/>
      <c r="P88" s="3"/>
      <c r="Q88" s="3"/>
      <c r="R88" s="3"/>
      <c r="S88" s="3"/>
      <c r="T88" s="3"/>
      <c r="U88" s="3"/>
      <c r="V88" s="4"/>
      <c r="W88" s="6"/>
      <c r="Y88" s="2" t="s">
        <v>5</v>
      </c>
      <c r="Z88" s="3"/>
      <c r="AA88" s="3"/>
      <c r="AB88" s="3"/>
      <c r="AC88" s="3"/>
      <c r="AD88" s="3"/>
      <c r="AE88" s="3"/>
      <c r="AF88" s="3"/>
      <c r="AG88" s="3"/>
      <c r="AH88" s="4"/>
      <c r="AI88" s="6"/>
    </row>
    <row r="89" spans="1:35" ht="15">
      <c r="A89" s="2" t="s">
        <v>6</v>
      </c>
      <c r="B89" s="3"/>
      <c r="C89" s="3"/>
      <c r="D89" s="3"/>
      <c r="E89" s="3"/>
      <c r="F89" s="3"/>
      <c r="G89" s="3"/>
      <c r="H89" s="3"/>
      <c r="I89" s="3"/>
      <c r="J89" s="4"/>
      <c r="K89" s="6"/>
      <c r="M89" s="2" t="s">
        <v>6</v>
      </c>
      <c r="N89" s="3"/>
      <c r="O89" s="3"/>
      <c r="P89" s="3"/>
      <c r="Q89" s="3"/>
      <c r="R89" s="3"/>
      <c r="S89" s="3"/>
      <c r="T89" s="3"/>
      <c r="U89" s="3"/>
      <c r="V89" s="4"/>
      <c r="W89" s="6"/>
      <c r="Y89" s="2" t="s">
        <v>6</v>
      </c>
      <c r="Z89" s="3"/>
      <c r="AA89" s="3"/>
      <c r="AB89" s="3"/>
      <c r="AC89" s="3"/>
      <c r="AD89" s="3"/>
      <c r="AE89" s="3"/>
      <c r="AF89" s="3"/>
      <c r="AG89" s="3"/>
      <c r="AH89" s="4"/>
      <c r="AI89" s="6"/>
    </row>
    <row r="90" spans="1:35" ht="15">
      <c r="A90" s="2" t="s">
        <v>7</v>
      </c>
      <c r="B90" s="3"/>
      <c r="C90" s="3"/>
      <c r="D90" s="3"/>
      <c r="E90" s="3"/>
      <c r="F90" s="3"/>
      <c r="G90" s="3"/>
      <c r="H90" s="3"/>
      <c r="I90" s="3"/>
      <c r="J90" s="4"/>
      <c r="K90" s="6"/>
      <c r="M90" s="2" t="s">
        <v>7</v>
      </c>
      <c r="N90" s="3"/>
      <c r="O90" s="3"/>
      <c r="P90" s="3"/>
      <c r="Q90" s="3"/>
      <c r="R90" s="3"/>
      <c r="S90" s="3"/>
      <c r="T90" s="3"/>
      <c r="U90" s="3"/>
      <c r="V90" s="4"/>
      <c r="W90" s="6"/>
      <c r="Y90" s="2" t="s">
        <v>7</v>
      </c>
      <c r="Z90" s="3"/>
      <c r="AA90" s="3"/>
      <c r="AB90" s="3"/>
      <c r="AC90" s="3"/>
      <c r="AD90" s="3"/>
      <c r="AE90" s="3"/>
      <c r="AF90" s="3"/>
      <c r="AG90" s="3"/>
      <c r="AH90" s="4"/>
      <c r="AI90" s="6"/>
    </row>
    <row r="91" spans="1:35" ht="15">
      <c r="A91" s="2" t="s">
        <v>8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8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8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10" t="s">
        <v>9</v>
      </c>
      <c r="B92" s="11"/>
      <c r="C92" s="11"/>
      <c r="D92" s="11"/>
      <c r="E92" s="11"/>
      <c r="F92" s="11"/>
      <c r="G92" s="11"/>
      <c r="H92" s="11"/>
      <c r="I92" s="11"/>
      <c r="J92" s="12"/>
      <c r="K92" s="6"/>
      <c r="M92" s="10" t="s">
        <v>9</v>
      </c>
      <c r="N92" s="11"/>
      <c r="O92" s="11"/>
      <c r="P92" s="11"/>
      <c r="Q92" s="11"/>
      <c r="R92" s="11"/>
      <c r="S92" s="11"/>
      <c r="T92" s="11"/>
      <c r="U92" s="11"/>
      <c r="V92" s="12"/>
      <c r="W92" s="6"/>
      <c r="Y92" s="10" t="s">
        <v>9</v>
      </c>
      <c r="Z92" s="11"/>
      <c r="AA92" s="11"/>
      <c r="AB92" s="11"/>
      <c r="AC92" s="11"/>
      <c r="AD92" s="11"/>
      <c r="AE92" s="11"/>
      <c r="AF92" s="11"/>
      <c r="AG92" s="11"/>
      <c r="AH92" s="12"/>
      <c r="AI92" s="6"/>
    </row>
    <row r="93" spans="1:35" ht="15">
      <c r="A93" s="2" t="s">
        <v>10</v>
      </c>
      <c r="B93" s="3"/>
      <c r="C93" s="3"/>
      <c r="D93" s="3"/>
      <c r="E93" s="3"/>
      <c r="F93" s="3"/>
      <c r="G93" s="3"/>
      <c r="H93" s="3"/>
      <c r="I93" s="3"/>
      <c r="J93" s="4"/>
      <c r="K93" s="6" t="s">
        <v>28</v>
      </c>
      <c r="M93" s="2" t="s">
        <v>10</v>
      </c>
      <c r="N93" s="3"/>
      <c r="O93" s="3"/>
      <c r="P93" s="3"/>
      <c r="Q93" s="3"/>
      <c r="R93" s="3"/>
      <c r="S93" s="3"/>
      <c r="T93" s="3"/>
      <c r="U93" s="3"/>
      <c r="V93" s="4"/>
      <c r="W93" s="6" t="s">
        <v>28</v>
      </c>
      <c r="Y93" s="2" t="s">
        <v>10</v>
      </c>
      <c r="Z93" s="3"/>
      <c r="AA93" s="3"/>
      <c r="AB93" s="3"/>
      <c r="AC93" s="3"/>
      <c r="AD93" s="3"/>
      <c r="AE93" s="3"/>
      <c r="AF93" s="3"/>
      <c r="AG93" s="3"/>
      <c r="AH93" s="4"/>
      <c r="AI93" s="6" t="s">
        <v>28</v>
      </c>
    </row>
    <row r="94" spans="1:35" ht="15">
      <c r="A94" s="2" t="s">
        <v>11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11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11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10" t="s">
        <v>12</v>
      </c>
      <c r="B95" s="11"/>
      <c r="C95" s="11"/>
      <c r="D95" s="11"/>
      <c r="E95" s="11"/>
      <c r="F95" s="11"/>
      <c r="G95" s="11"/>
      <c r="H95" s="11"/>
      <c r="I95" s="11"/>
      <c r="J95" s="12"/>
      <c r="K95" s="6"/>
      <c r="M95" s="10" t="s">
        <v>12</v>
      </c>
      <c r="N95" s="11"/>
      <c r="O95" s="11"/>
      <c r="P95" s="11"/>
      <c r="Q95" s="11"/>
      <c r="R95" s="11"/>
      <c r="S95" s="11"/>
      <c r="T95" s="11"/>
      <c r="U95" s="11"/>
      <c r="V95" s="12"/>
      <c r="W95" s="6"/>
      <c r="Y95" s="10" t="s">
        <v>12</v>
      </c>
      <c r="Z95" s="11"/>
      <c r="AA95" s="11"/>
      <c r="AB95" s="11"/>
      <c r="AC95" s="11"/>
      <c r="AD95" s="11"/>
      <c r="AE95" s="11"/>
      <c r="AF95" s="11"/>
      <c r="AG95" s="11"/>
      <c r="AH95" s="12"/>
      <c r="AI95" s="6"/>
    </row>
    <row r="96" spans="1:35" ht="15">
      <c r="A96" s="2" t="s">
        <v>13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13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13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23</v>
      </c>
      <c r="B97" s="3"/>
      <c r="C97" s="3"/>
      <c r="D97" s="3"/>
      <c r="E97" s="3"/>
      <c r="F97" s="3"/>
      <c r="G97" s="3"/>
      <c r="H97" s="3"/>
      <c r="I97" s="3"/>
      <c r="J97" s="4"/>
      <c r="K97" s="17">
        <f>K73</f>
        <v>54</v>
      </c>
      <c r="M97" s="2" t="s">
        <v>23</v>
      </c>
      <c r="N97" s="3"/>
      <c r="O97" s="3"/>
      <c r="P97" s="3"/>
      <c r="Q97" s="3"/>
      <c r="R97" s="3"/>
      <c r="S97" s="3"/>
      <c r="T97" s="3"/>
      <c r="U97" s="3"/>
      <c r="V97" s="4"/>
      <c r="W97" s="17">
        <f>K97</f>
        <v>54</v>
      </c>
      <c r="Y97" s="2" t="s">
        <v>23</v>
      </c>
      <c r="Z97" s="3"/>
      <c r="AA97" s="3"/>
      <c r="AB97" s="3"/>
      <c r="AC97" s="3"/>
      <c r="AD97" s="3"/>
      <c r="AE97" s="3"/>
      <c r="AF97" s="3"/>
      <c r="AG97" s="3"/>
      <c r="AH97" s="4"/>
      <c r="AI97" s="17">
        <f>W97</f>
        <v>54</v>
      </c>
    </row>
    <row r="98" spans="1:35" ht="15">
      <c r="A98" s="10" t="s">
        <v>15</v>
      </c>
      <c r="B98" s="11"/>
      <c r="C98" s="11"/>
      <c r="D98" s="11"/>
      <c r="E98" s="11"/>
      <c r="F98" s="11"/>
      <c r="G98" s="11"/>
      <c r="H98" s="11"/>
      <c r="I98" s="11"/>
      <c r="J98" s="12"/>
      <c r="K98" s="17">
        <f>K74</f>
        <v>2043.696</v>
      </c>
      <c r="M98" s="10" t="s">
        <v>15</v>
      </c>
      <c r="N98" s="11"/>
      <c r="O98" s="11"/>
      <c r="P98" s="11"/>
      <c r="Q98" s="11"/>
      <c r="R98" s="11"/>
      <c r="S98" s="11"/>
      <c r="T98" s="11"/>
      <c r="U98" s="11"/>
      <c r="V98" s="12"/>
      <c r="W98" s="17">
        <f>K98</f>
        <v>2043.696</v>
      </c>
      <c r="Y98" s="10" t="s">
        <v>15</v>
      </c>
      <c r="Z98" s="11"/>
      <c r="AA98" s="11"/>
      <c r="AB98" s="11"/>
      <c r="AC98" s="11"/>
      <c r="AD98" s="11"/>
      <c r="AE98" s="11"/>
      <c r="AF98" s="11"/>
      <c r="AG98" s="11"/>
      <c r="AH98" s="12"/>
      <c r="AI98" s="17">
        <f>AI83+AI84+AI85+AI86+AI87</f>
        <v>2332.8959999999997</v>
      </c>
    </row>
    <row r="99" ht="12.75">
      <c r="AI99" s="21" t="s">
        <v>28</v>
      </c>
    </row>
    <row r="101" ht="12.75">
      <c r="AI101" s="31">
        <f>AI77+AI81-AI98</f>
        <v>6994.127999999998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2014-02-07T06:25:59Z</cp:lastPrinted>
  <dcterms:created xsi:type="dcterms:W3CDTF">2012-04-11T04:13:08Z</dcterms:created>
  <dcterms:modified xsi:type="dcterms:W3CDTF">2016-02-29T08:09:56Z</dcterms:modified>
  <cp:category/>
  <cp:version/>
  <cp:contentType/>
  <cp:contentStatus/>
</cp:coreProperties>
</file>