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<sst xmlns="http://schemas.openxmlformats.org/spreadsheetml/2006/main" count="529" uniqueCount="108">
  <si>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</si>
  <si>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</si>
  <si>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</si>
  <si>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</si>
  <si>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</si>
  <si>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</si>
  <si>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</si>
  <si>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</si>
  <si>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</si>
  <si>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</si>
  <si>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</si>
  <si>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</si>
  <si>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</si>
  <si>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</si>
  <si>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</si>
  <si>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</si>
  <si>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</si>
  <si>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</si>
  <si>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</si>
  <si>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</si>
  <si>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</si>
  <si>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</si>
  <si>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</si>
  <si>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</si>
  <si>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</si>
  <si>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</si>
  <si>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(0,3)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</si>
  <si>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</si>
  <si>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</si>
  <si>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</si>
  <si>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</si>
  <si>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</si>
  <si>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</si>
  <si>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</si>
  <si>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</si>
  <si>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</si>
  <si>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</si>
  <si>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</si>
  <si>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</si>
  <si>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</si>
  <si>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</si>
  <si>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 xml:space="preserve"> </t>
  </si>
  <si>
    <t>коммунальным услугам жилого дома № 9  ул. Тружениц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</si>
  <si>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</si>
  <si>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</si>
  <si>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</si>
  <si>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</si>
  <si>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9 ул. Тружениц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</si>
  <si>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</si>
  <si>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</si>
  <si>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>5. Тариф на 2014год</t>
  </si>
  <si>
    <t xml:space="preserve">6.начислено за февраль    </t>
  </si>
  <si>
    <t>коммунальным услугам жилого дома № 9 ул. Тружениц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</si>
  <si>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</si>
  <si>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</si>
  <si>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</si>
  <si>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</si>
  <si>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 xml:space="preserve">г. Электрические сети с заменой электролампочек  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</si>
  <si>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</si>
  <si>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</si>
  <si>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</si>
  <si>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</si>
  <si>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</si>
  <si>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</si>
  <si>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</si>
  <si>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</si>
  <si>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</si>
  <si>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</si>
  <si>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</si>
  <si>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</si>
  <si>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</si>
  <si>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</si>
  <si>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</si>
  <si>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</si>
  <si>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</si>
  <si>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</si>
  <si>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</si>
  <si>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</si>
  <si>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</si>
  <si>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</si>
  <si>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</si>
  <si>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</si>
  <si>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</si>
  <si>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</si>
  <si>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</si>
  <si>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</si>
  <si>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</si>
  <si>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9 ул. Тружениц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</si>
  <si>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</si>
  <si>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</si>
  <si>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9 ул. Тружениц за 2 квартал 2014г.</t>
  </si>
  <si>
    <t xml:space="preserve">5.начислено за 2 квартал 2014г. </t>
  </si>
  <si>
    <t>6. задолженность за собственниками  на 01.07.2014г.</t>
  </si>
  <si>
    <t>коммунальным услугам жилого дома № 9 ул. Тружениц за 3 квартал 2014г.</t>
  </si>
  <si>
    <t xml:space="preserve">5.начислено за 3 квартал 2014г. </t>
  </si>
  <si>
    <t>6. задолженность за собственниками  на 01.10.2014г.</t>
  </si>
  <si>
    <t>коммунальным услугам жилого дома № 9 ул. Тружениц за 4 квартал 2014г.</t>
  </si>
  <si>
    <t xml:space="preserve">5.начислено за 4 квартал 2014г. </t>
  </si>
  <si>
    <t>6. задолженность за собственниками 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</si>
  <si>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</si>
  <si>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</si>
  <si>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</si>
  <si>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</si>
  <si>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</si>
  <si>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</si>
  <si>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</si>
  <si>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</si>
  <si>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к. Прочие работы (ремонт венттрубы)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</si>
</sst>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7">
          <cell r="C327">
            <v>376.8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09">
      <selection activeCell="K144" sqref="K144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>
        <v>1518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376.8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10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Лист2!K9+Лист2!W9+Лист2!AI9</f>
        <v>9695.099999999999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1623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Лист2!W11*3</f>
        <v>4277.25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Лист2!W12*3</f>
        <v>239.526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4516.776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41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41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41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41</v>
      </c>
      <c r="L35" s="19"/>
    </row>
    <row r="36" spans="1:13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5">
        <f>K8-K4-K25</f>
        <v>3660.3239999999987</v>
      </c>
      <c r="M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'[1]Лист1'!$C$327</f>
        <v>376.8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10</v>
      </c>
    </row>
    <row r="39" spans="1:11" ht="15">
      <c r="A39" s="2" t="s">
        <v>91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Лист2!K40*3</f>
        <v>9695.099999999999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2483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4277.25</v>
      </c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239.526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41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4516.776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41</v>
      </c>
      <c r="L68" s="19"/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8838.647999999997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376.8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10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9695.099999999999</v>
      </c>
    </row>
    <row r="73" spans="1:11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18">
        <v>3890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4277.25</v>
      </c>
    </row>
    <row r="76" spans="1:11" ht="15.75">
      <c r="A76" s="8" t="s">
        <v>25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239.526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Лист2!AI76</f>
        <v>8000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12516.776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84</v>
      </c>
      <c r="B101" s="3"/>
      <c r="C101" s="3"/>
      <c r="D101" s="3"/>
      <c r="E101" s="3"/>
      <c r="F101" s="3"/>
      <c r="G101" s="3"/>
      <c r="H101" s="3"/>
      <c r="I101" s="3"/>
      <c r="J101" s="4"/>
      <c r="K101" s="18" t="s">
        <v>41</v>
      </c>
      <c r="L101" s="19"/>
    </row>
    <row r="102" spans="1:11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f>K69+K72-K89</f>
        <v>6016.971999999996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376.8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10</v>
      </c>
    </row>
    <row r="105" spans="1:11" ht="15">
      <c r="A105" s="2" t="s">
        <v>97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9695.099999999999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24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4277.25</v>
      </c>
    </row>
    <row r="109" spans="1:11" ht="15.75">
      <c r="A109" s="8" t="s">
        <v>25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239.526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 t="str">
        <f>Лист2!K107</f>
        <v> 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4516.776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3" t="s">
        <v>99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K105*4-K4</f>
        <v>37262.399999999994</v>
      </c>
      <c r="L131" s="19"/>
    </row>
    <row r="132" spans="1:11" ht="15">
      <c r="A132" s="24" t="s">
        <v>100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18">
        <f>K122+K89+K56+K25</f>
        <v>26067.104</v>
      </c>
    </row>
    <row r="133" spans="1:11" ht="15">
      <c r="A133" s="23" t="s">
        <v>40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17109</v>
      </c>
    </row>
    <row r="135" spans="1:11" ht="15.75">
      <c r="A135" s="8" t="s">
        <v>25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958.104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18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18">
        <f>K78</f>
        <v>8000</v>
      </c>
    </row>
    <row r="138" spans="1:12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14"/>
      <c r="K138" s="17"/>
      <c r="L138" s="22"/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14"/>
      <c r="K139" s="18">
        <f>K131-K132</f>
        <v>11195.295999999995</v>
      </c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2647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1635</v>
      </c>
    </row>
    <row r="142" spans="1:11" ht="15">
      <c r="A142" s="27" t="s">
        <v>105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17">
        <v>58</v>
      </c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400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89">
      <selection activeCell="AI128" sqref="AI12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>
        <v>1518</v>
      </c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15" t="s">
        <v>41</v>
      </c>
      <c r="X4" s="19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41</v>
      </c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>
        <f>K9-K4-K25</f>
        <v>208.10799999999972</v>
      </c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1934.2159999999994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380.2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380.2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380.2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10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8.5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7">
        <v>8.5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8.5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3231.7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W6*W8</f>
        <v>3231.7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3231.7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1425.75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1425.75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1425.75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79.842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79.842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79.842</v>
      </c>
    </row>
    <row r="13" spans="1:35" ht="15.75">
      <c r="A13" s="8" t="s">
        <v>26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  <c r="M13" s="8" t="s">
        <v>26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41</v>
      </c>
      <c r="Y13" s="8" t="s">
        <v>26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41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1505.592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1505.592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1505.592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29" t="s">
        <v>65</v>
      </c>
      <c r="G34" s="1"/>
      <c r="H34" s="1"/>
      <c r="I34" s="1"/>
      <c r="M34" s="1"/>
      <c r="N34" s="1"/>
      <c r="O34" s="1"/>
      <c r="P34" s="1"/>
      <c r="Q34" s="1"/>
      <c r="R34" s="29" t="s">
        <v>61</v>
      </c>
      <c r="S34" s="1"/>
      <c r="T34" s="1"/>
      <c r="U34" s="1"/>
      <c r="Y34" s="1"/>
      <c r="Z34" s="1"/>
      <c r="AA34" s="1"/>
      <c r="AB34" s="1"/>
      <c r="AC34" s="1"/>
      <c r="AD34" s="29" t="s">
        <v>56</v>
      </c>
      <c r="AE34" s="1"/>
      <c r="AF34" s="1"/>
      <c r="AG34" s="1"/>
    </row>
    <row r="35" spans="1:36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41</v>
      </c>
      <c r="M35" s="2" t="s">
        <v>62</v>
      </c>
      <c r="N35" s="3"/>
      <c r="O35" s="3"/>
      <c r="P35" s="3"/>
      <c r="Q35" s="3"/>
      <c r="R35" s="3"/>
      <c r="S35" s="3"/>
      <c r="T35" s="3"/>
      <c r="U35" s="3"/>
      <c r="V35" s="4"/>
      <c r="W35" s="15" t="s">
        <v>41</v>
      </c>
      <c r="X35" s="19"/>
      <c r="Y35" s="2" t="s">
        <v>58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41</v>
      </c>
      <c r="AJ35" s="19"/>
    </row>
    <row r="36" spans="1:35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3660.323999999999</v>
      </c>
      <c r="M36" s="2" t="s">
        <v>63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5386.431999999999</v>
      </c>
      <c r="Y36" s="2" t="s">
        <v>59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7112.539999999997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380.2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380.2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380.2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10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10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10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8.5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v>8.5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8.5</v>
      </c>
    </row>
    <row r="40" spans="1:35" ht="15">
      <c r="A40" s="2" t="s">
        <v>68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3231.7</v>
      </c>
      <c r="M40" s="2" t="s">
        <v>64</v>
      </c>
      <c r="N40" s="3"/>
      <c r="O40" s="3"/>
      <c r="P40" s="3"/>
      <c r="Q40" s="3"/>
      <c r="R40" s="3"/>
      <c r="S40" s="3"/>
      <c r="T40" s="3"/>
      <c r="U40" s="3"/>
      <c r="V40" s="4"/>
      <c r="W40" s="18">
        <f>W37*W39</f>
        <v>3231.7</v>
      </c>
      <c r="Y40" s="2" t="s">
        <v>60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3231.7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1425.75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1425.75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1425.75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79.842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79.842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79.842</v>
      </c>
    </row>
    <row r="44" spans="1:35" ht="15.75">
      <c r="A44" s="8" t="s">
        <v>26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41</v>
      </c>
      <c r="M44" s="8" t="s">
        <v>26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41</v>
      </c>
      <c r="Y44" s="8" t="s">
        <v>26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 t="str">
        <f>AI49</f>
        <v> 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57</v>
      </c>
      <c r="Z49" s="3"/>
      <c r="AA49" s="3"/>
      <c r="AB49" s="3"/>
      <c r="AC49" s="3"/>
      <c r="AD49" s="3"/>
      <c r="AE49" s="3"/>
      <c r="AF49" s="3"/>
      <c r="AG49" s="3"/>
      <c r="AH49" s="4"/>
      <c r="AI49" s="5" t="s">
        <v>41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1505.592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1505.592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1505.592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0" t="s">
        <v>31</v>
      </c>
      <c r="R65" s="21" t="s">
        <v>32</v>
      </c>
      <c r="AD65" s="21" t="s">
        <v>33</v>
      </c>
    </row>
    <row r="66" spans="1:36" ht="15">
      <c r="A66" s="2" t="s">
        <v>69</v>
      </c>
      <c r="B66" s="3"/>
      <c r="C66" s="3"/>
      <c r="D66" s="3"/>
      <c r="E66" s="3"/>
      <c r="F66" s="3"/>
      <c r="G66" s="3"/>
      <c r="H66" s="3"/>
      <c r="I66" s="3"/>
      <c r="J66" s="4"/>
      <c r="K66" s="15" t="s">
        <v>41</v>
      </c>
      <c r="L66" s="19"/>
      <c r="M66" s="2" t="s">
        <v>72</v>
      </c>
      <c r="N66" s="3"/>
      <c r="O66" s="3"/>
      <c r="P66" s="3"/>
      <c r="Q66" s="3"/>
      <c r="R66" s="3"/>
      <c r="S66" s="3"/>
      <c r="T66" s="3"/>
      <c r="U66" s="3"/>
      <c r="V66" s="4"/>
      <c r="W66" s="15" t="s">
        <v>41</v>
      </c>
      <c r="X66" s="19"/>
      <c r="Y66" s="2" t="s">
        <v>75</v>
      </c>
      <c r="Z66" s="3"/>
      <c r="AA66" s="3"/>
      <c r="AB66" s="3"/>
      <c r="AC66" s="3"/>
      <c r="AD66" s="3"/>
      <c r="AE66" s="3"/>
      <c r="AF66" s="3"/>
      <c r="AG66" s="3"/>
      <c r="AH66" s="4"/>
      <c r="AI66" s="15" t="s">
        <v>41</v>
      </c>
      <c r="AJ66" s="19"/>
    </row>
    <row r="67" spans="1:35" ht="15">
      <c r="A67" s="2" t="s">
        <v>70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8838.647999999997</v>
      </c>
      <c r="M67" s="2" t="s">
        <v>73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10564.755999999998</v>
      </c>
      <c r="Y67" s="2" t="s">
        <v>76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12290.863999999998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380.2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380.2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380.2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10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10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10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8.5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8.5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8.5</v>
      </c>
    </row>
    <row r="71" spans="1:35" ht="15">
      <c r="A71" s="2" t="s">
        <v>71</v>
      </c>
      <c r="B71" s="3"/>
      <c r="C71" s="3"/>
      <c r="D71" s="3"/>
      <c r="E71" s="3"/>
      <c r="F71" s="3"/>
      <c r="G71" s="3"/>
      <c r="H71" s="3"/>
      <c r="I71" s="3"/>
      <c r="J71" s="4"/>
      <c r="K71" s="18">
        <f>K68*K70</f>
        <v>3231.7</v>
      </c>
      <c r="M71" s="2" t="s">
        <v>74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3231.7</v>
      </c>
      <c r="Y71" s="2" t="s">
        <v>77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3231.7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1425.75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1425.75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1425.75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79.842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79.842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79.842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 t="s">
        <v>41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AI86</f>
        <v>8000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 t="s">
        <v>41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 t="s">
        <v>41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107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8000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1505.592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1505.592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9505.592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0" t="s">
        <v>35</v>
      </c>
      <c r="R96" s="21" t="s">
        <v>36</v>
      </c>
      <c r="AD96" s="21" t="s">
        <v>37</v>
      </c>
    </row>
    <row r="97" spans="1:36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18" t="s">
        <v>41</v>
      </c>
      <c r="L97" s="19"/>
      <c r="M97" s="2" t="s">
        <v>81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41</v>
      </c>
      <c r="X97" s="22"/>
      <c r="Y97" s="2" t="s">
        <v>78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41</v>
      </c>
      <c r="AJ97" s="22"/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6016.971999999998</v>
      </c>
      <c r="M98" s="2" t="s">
        <v>82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7743.079999999998</v>
      </c>
      <c r="Y98" s="2" t="s">
        <v>79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9469.187999999998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380.2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380.2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380.2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10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10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10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8.5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8.5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8.5</v>
      </c>
    </row>
    <row r="102" spans="1:35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3231.7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3231.7</v>
      </c>
      <c r="Y102" s="2" t="s">
        <v>80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3231.7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1425.75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1425.75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1425.75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79.842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79.842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79.842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 t="s">
        <v>41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57</v>
      </c>
      <c r="B111" s="3"/>
      <c r="C111" s="3"/>
      <c r="D111" s="3"/>
      <c r="E111" s="3"/>
      <c r="F111" s="3"/>
      <c r="G111" s="3"/>
      <c r="H111" s="3"/>
      <c r="I111" s="3"/>
      <c r="J111" s="4"/>
      <c r="K111" s="5" t="s">
        <v>41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1505.592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1505.592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1505.592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2">
        <f>AI98+AI102-AI118</f>
        <v>11195.295999999998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2014-02-17T06:34:43Z</cp:lastPrinted>
  <dcterms:created xsi:type="dcterms:W3CDTF">2012-04-11T04:13:08Z</dcterms:created>
  <dcterms:modified xsi:type="dcterms:W3CDTF">2015-02-02T10:35:41Z</dcterms:modified>
  <cp:category/>
  <cp:version/>
  <cp:contentType/>
  <cp:contentStatus/>
</cp:coreProperties>
</file>