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<sst xmlns="http://schemas.openxmlformats.org/spreadsheetml/2006/main" count="526" uniqueCount="106">
  <si>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</si>
  <si>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</si>
  <si>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</si>
  <si>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</si>
  <si>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</si>
  <si>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</si>
  <si>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</si>
  <si>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</si>
  <si>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</si>
  <si>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</si>
  <si>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</si>
  <si>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</si>
  <si>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</si>
  <si>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</si>
  <si>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</si>
  <si>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</si>
  <si>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</si>
  <si>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</si>
  <si>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</si>
  <si>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</si>
  <si>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</si>
  <si>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</si>
  <si>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</si>
  <si>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</si>
  <si>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</si>
  <si>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</si>
  <si>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</si>
  <si>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</si>
  <si>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</si>
  <si>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</si>
  <si>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</si>
  <si>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</si>
  <si>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</si>
  <si>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</si>
  <si>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</si>
  <si>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</si>
  <si>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</si>
  <si>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</si>
  <si>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</si>
  <si>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</si>
  <si>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</si>
  <si>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>коммунальным услугам жилого дома № 1а  ул. Полевая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</si>
  <si>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</si>
  <si>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</si>
  <si>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</si>
  <si>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</t>
  </si>
  <si>
    <t>коммунальным услугам жилого дома № 1а ул. Полевая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</si>
  <si>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</si>
  <si>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</si>
  <si>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</t>
  </si>
  <si>
    <t>коммунальным услугам жилого дома № 1а  ул. Полевая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</si>
  <si>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</si>
  <si>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</si>
  <si>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>5. Тариф на 201  год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</si>
  <si>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</si>
  <si>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</si>
  <si>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</si>
  <si>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</si>
  <si>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 </t>
  </si>
  <si>
    <t>май</t>
  </si>
  <si>
    <t>1. Задолженность по содержанию и текущему ремонту жилого дома на 01.05.2014года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</si>
  <si>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</si>
  <si>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</si>
  <si>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</si>
  <si>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</si>
  <si>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</si>
  <si>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</si>
  <si>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</si>
  <si>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</si>
  <si>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</si>
  <si>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</si>
  <si>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</si>
  <si>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</si>
  <si>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</si>
  <si>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</si>
  <si>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</si>
  <si>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</si>
  <si>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</si>
  <si>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</si>
  <si>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</si>
  <si>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</si>
  <si>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</si>
  <si>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</si>
  <si>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</si>
  <si>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</si>
  <si>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1а ул. Полевая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</si>
  <si>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</si>
  <si>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</si>
  <si>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1а ул. Полевая за 2 квартал 2014г.</t>
  </si>
  <si>
    <t xml:space="preserve">5.начислено за 2 квартал 2014г. </t>
  </si>
  <si>
    <t>6. задолженность за собственниками на 01.07.2014г.</t>
  </si>
  <si>
    <t>коммунальным услугам жилого дома № 1а ул. Полевая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</si>
  <si>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</si>
  <si>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</si>
  <si>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1а ул. Полевая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</si>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</sst>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106">
      <selection activeCell="K145" sqref="K145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>
        <v>1711</v>
      </c>
    </row>
    <row r="5" spans="1:11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 t="s">
        <v>40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86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12615.372000000003</v>
      </c>
    </row>
    <row r="9" spans="1:11" ht="15">
      <c r="A9" s="2" t="s">
        <v>87</v>
      </c>
      <c r="B9" s="3"/>
      <c r="C9" s="3"/>
      <c r="D9" s="3"/>
      <c r="E9" s="3"/>
      <c r="F9" s="3"/>
      <c r="G9" s="3"/>
      <c r="H9" s="3"/>
      <c r="I9" s="3"/>
      <c r="J9" s="4"/>
      <c r="K9" s="18">
        <v>5700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8241.75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461.538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 t="str">
        <f>Лист2!AI14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8703.288</v>
      </c>
    </row>
    <row r="26" spans="1:11" ht="15.75">
      <c r="A26" s="12"/>
      <c r="B26" s="7" t="s">
        <v>30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27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40</v>
      </c>
    </row>
    <row r="28" spans="1:11" ht="15">
      <c r="A28" s="2" t="s">
        <v>28</v>
      </c>
      <c r="B28" s="14"/>
      <c r="C28" s="14"/>
      <c r="D28" s="14"/>
      <c r="E28" s="14"/>
      <c r="F28" s="14"/>
      <c r="G28" s="14"/>
      <c r="H28" s="14"/>
      <c r="I28" s="14"/>
      <c r="J28" s="4"/>
      <c r="K28" s="18" t="s">
        <v>40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 t="s">
        <v>40</v>
      </c>
    </row>
    <row r="30" spans="1:11" ht="15">
      <c r="A30" s="2" t="s">
        <v>29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88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3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15" t="s">
        <v>40</v>
      </c>
      <c r="M35" s="19"/>
    </row>
    <row r="36" spans="1:11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K8-K4-K25</f>
        <v>2201.0840000000026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732.6</v>
      </c>
      <c r="M37" s="19"/>
    </row>
    <row r="38" spans="1:13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19"/>
    </row>
    <row r="39" spans="1:11" ht="15">
      <c r="A39" s="2" t="s">
        <v>89</v>
      </c>
      <c r="B39" s="3"/>
      <c r="C39" s="3"/>
      <c r="D39" s="3"/>
      <c r="E39" s="3"/>
      <c r="F39" s="3"/>
      <c r="G39" s="3"/>
      <c r="H39" s="3"/>
      <c r="I39" s="3"/>
      <c r="J39" s="4"/>
      <c r="K39" s="18">
        <f>4205*3</f>
        <v>12615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5665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8241.75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461.538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Лист2!AI45</f>
        <v>1047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9750.288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91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8">
        <f>K36+K39-K56</f>
        <v>5065.796000000002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732.6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12615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7168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8241.75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461.538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7064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15767.288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94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8" t="s">
        <v>40</v>
      </c>
      <c r="L101" s="19"/>
    </row>
    <row r="102" spans="1:11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1913.5080000000016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732.6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12615</v>
      </c>
    </row>
    <row r="106" spans="1:11" ht="15">
      <c r="A106" s="2" t="s">
        <v>96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8241.75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461.538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1264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4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N114" s="20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4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N118" s="20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5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  <c r="O120" s="20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9967.288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K105*4-K4</f>
        <v>48749</v>
      </c>
    </row>
    <row r="132" spans="1:11" ht="15">
      <c r="A132" s="25" t="s">
        <v>98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44188.152</v>
      </c>
    </row>
    <row r="133" spans="1:11" ht="15">
      <c r="A133" s="24" t="s">
        <v>39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7"/>
    </row>
    <row r="134" spans="1:11" ht="15.75">
      <c r="A134" s="8" t="s">
        <v>34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32967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1846.152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K111+K78+K45</f>
        <v>9375</v>
      </c>
    </row>
    <row r="138" spans="1:12" ht="15">
      <c r="A138" s="2" t="s">
        <v>99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  <c r="L138" s="19"/>
    </row>
    <row r="139" spans="1:11" ht="15">
      <c r="A139" s="2" t="s">
        <v>100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4560.847999999998</v>
      </c>
    </row>
    <row r="140" spans="1:11" ht="15">
      <c r="A140" s="2" t="s">
        <v>101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9109</v>
      </c>
    </row>
    <row r="141" spans="1:11" ht="15">
      <c r="A141" s="2" t="s">
        <v>102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11077</v>
      </c>
    </row>
    <row r="142" spans="1:11" ht="15">
      <c r="A142" s="28" t="s">
        <v>103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205</v>
      </c>
    </row>
    <row r="143" spans="1:11" ht="15">
      <c r="A143" s="2" t="s">
        <v>104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2895</v>
      </c>
    </row>
    <row r="144" spans="1:11" ht="15">
      <c r="A144" s="2" t="s">
        <v>105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>
        <v>12367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89">
      <selection activeCell="AI128" sqref="AI128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46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42</v>
      </c>
      <c r="B4" s="3"/>
      <c r="C4" s="3"/>
      <c r="D4" s="3"/>
      <c r="E4" s="3"/>
      <c r="F4" s="3"/>
      <c r="G4" s="3"/>
      <c r="H4" s="3"/>
      <c r="I4" s="3"/>
      <c r="J4" s="4"/>
      <c r="K4" s="15">
        <v>1711</v>
      </c>
      <c r="M4" s="2" t="s">
        <v>47</v>
      </c>
      <c r="N4" s="3"/>
      <c r="O4" s="3"/>
      <c r="P4" s="3"/>
      <c r="Q4" s="3"/>
      <c r="R4" s="3"/>
      <c r="S4" s="3"/>
      <c r="T4" s="3"/>
      <c r="U4" s="3"/>
      <c r="V4" s="4"/>
      <c r="W4" s="15">
        <v>407</v>
      </c>
      <c r="X4" s="19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43</v>
      </c>
      <c r="B5" s="3"/>
      <c r="C5" s="3"/>
      <c r="D5" s="3"/>
      <c r="E5" s="3"/>
      <c r="F5" s="3"/>
      <c r="G5" s="3"/>
      <c r="H5" s="3"/>
      <c r="I5" s="3"/>
      <c r="J5" s="4"/>
      <c r="K5" s="15" t="s">
        <v>40</v>
      </c>
      <c r="M5" s="2" t="s">
        <v>48</v>
      </c>
      <c r="N5" s="3"/>
      <c r="O5" s="3"/>
      <c r="P5" s="3"/>
      <c r="Q5" s="3"/>
      <c r="R5" s="3"/>
      <c r="S5" s="3"/>
      <c r="T5" s="3"/>
      <c r="U5" s="3"/>
      <c r="V5" s="4"/>
      <c r="W5" s="15" t="s">
        <v>40</v>
      </c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>
        <f>W9-W4-W25</f>
        <v>897.0280000000007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732.6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732.6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7">
        <v>5.74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5.74</v>
      </c>
      <c r="Y8" s="2" t="s">
        <v>53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5.74</v>
      </c>
    </row>
    <row r="9" spans="1:35" ht="15">
      <c r="A9" s="2" t="s">
        <v>45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4205.124000000001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4205.124000000001</v>
      </c>
      <c r="Y9" s="2" t="s">
        <v>54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4205.124000000001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2747.25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2747.25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2747.25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153.846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153.846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153.846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 t="s">
        <v>40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 t="s">
        <v>40</v>
      </c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 t="s">
        <v>40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2901.096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2901.096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2901.096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63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59</v>
      </c>
      <c r="S34" s="1"/>
      <c r="T34" s="1"/>
      <c r="U34" s="1"/>
      <c r="Y34" s="1"/>
      <c r="Z34" s="1"/>
      <c r="AA34" s="1"/>
      <c r="AB34" s="1"/>
      <c r="AC34" s="1"/>
      <c r="AD34" s="30" t="s">
        <v>55</v>
      </c>
      <c r="AE34" s="1"/>
      <c r="AF34" s="1"/>
      <c r="AG34" s="1"/>
    </row>
    <row r="35" spans="1:35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21"/>
      <c r="M35" s="2" t="s">
        <v>60</v>
      </c>
      <c r="N35" s="3"/>
      <c r="O35" s="3"/>
      <c r="P35" s="3"/>
      <c r="Q35" s="3"/>
      <c r="R35" s="3"/>
      <c r="S35" s="3"/>
      <c r="T35" s="3"/>
      <c r="U35" s="3"/>
      <c r="V35" s="4"/>
      <c r="W35" s="21"/>
      <c r="Y35" s="2" t="s">
        <v>56</v>
      </c>
      <c r="Z35" s="3"/>
      <c r="AA35" s="3"/>
      <c r="AB35" s="3"/>
      <c r="AC35" s="3"/>
      <c r="AD35" s="3"/>
      <c r="AE35" s="3"/>
      <c r="AF35" s="3"/>
      <c r="AG35" s="3"/>
      <c r="AH35" s="4"/>
      <c r="AI35" s="21"/>
    </row>
    <row r="36" spans="1:36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5">
        <f>AI5+AI9-AI25</f>
        <v>2201.056000000002</v>
      </c>
      <c r="M36" s="2" t="s">
        <v>61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K36+K40-K56</f>
        <v>3505.084000000002</v>
      </c>
      <c r="X36" s="20" t="s">
        <v>40</v>
      </c>
      <c r="Y36" s="2" t="s">
        <v>57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W36+W40-W56</f>
        <v>4809.112000000003</v>
      </c>
      <c r="AJ36" s="19" t="s">
        <v>40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732.6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732.6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732.6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44</v>
      </c>
      <c r="B39" s="3"/>
      <c r="C39" s="3"/>
      <c r="D39" s="3"/>
      <c r="E39" s="3"/>
      <c r="F39" s="3"/>
      <c r="G39" s="3"/>
      <c r="H39" s="3"/>
      <c r="I39" s="3"/>
      <c r="J39" s="4"/>
      <c r="K39" s="17">
        <v>5.74</v>
      </c>
      <c r="M39" s="2" t="s">
        <v>44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5.74</v>
      </c>
      <c r="Y39" s="2" t="s">
        <v>44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5.74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4205.124000000001</v>
      </c>
      <c r="M40" s="2" t="s">
        <v>62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4205.124000000001</v>
      </c>
      <c r="Y40" s="2" t="s">
        <v>58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4205.124000000001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2747.25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2747.25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2747.25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153.846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153.846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153.846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 t="s">
        <v>40</v>
      </c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 t="str">
        <f>W50</f>
        <v> 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AI49+AI55</f>
        <v>1047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 t="s">
        <v>40</v>
      </c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>
        <v>279</v>
      </c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 t="s">
        <v>40</v>
      </c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 t="s">
        <v>40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35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768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2901.096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2901.096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3948.096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2" t="s">
        <v>31</v>
      </c>
      <c r="R65" s="23" t="s">
        <v>32</v>
      </c>
      <c r="AD65" s="23" t="s">
        <v>33</v>
      </c>
    </row>
    <row r="66" spans="1:36" ht="15">
      <c r="A66" s="2" t="s">
        <v>67</v>
      </c>
      <c r="B66" s="3"/>
      <c r="C66" s="3"/>
      <c r="D66" s="3"/>
      <c r="E66" s="3"/>
      <c r="F66" s="3"/>
      <c r="G66" s="3"/>
      <c r="H66" s="3"/>
      <c r="I66" s="3"/>
      <c r="J66" s="4"/>
      <c r="K66" s="21"/>
      <c r="M66" s="2" t="s">
        <v>70</v>
      </c>
      <c r="N66" s="3"/>
      <c r="O66" s="3"/>
      <c r="P66" s="3"/>
      <c r="Q66" s="3"/>
      <c r="R66" s="3"/>
      <c r="S66" s="3"/>
      <c r="T66" s="3"/>
      <c r="U66" s="3"/>
      <c r="V66" s="4"/>
      <c r="W66" s="21"/>
      <c r="Y66" s="2" t="s">
        <v>73</v>
      </c>
      <c r="Z66" s="3"/>
      <c r="AA66" s="3"/>
      <c r="AB66" s="3"/>
      <c r="AC66" s="3"/>
      <c r="AD66" s="3"/>
      <c r="AE66" s="3"/>
      <c r="AF66" s="3"/>
      <c r="AG66" s="3"/>
      <c r="AH66" s="4"/>
      <c r="AI66" s="18" t="s">
        <v>40</v>
      </c>
      <c r="AJ66" s="19"/>
    </row>
    <row r="67" spans="1:35" ht="15">
      <c r="A67" s="2" t="s">
        <v>68</v>
      </c>
      <c r="B67" s="3"/>
      <c r="C67" s="3"/>
      <c r="D67" s="3"/>
      <c r="E67" s="3"/>
      <c r="F67" s="3"/>
      <c r="G67" s="3"/>
      <c r="H67" s="3"/>
      <c r="I67" s="3"/>
      <c r="J67" s="4"/>
      <c r="K67" s="15">
        <f>AI36+AI40-AI56</f>
        <v>5066.140000000005</v>
      </c>
      <c r="L67" s="19"/>
      <c r="M67" s="2" t="s">
        <v>71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2234.168000000007</v>
      </c>
      <c r="X67" s="19"/>
      <c r="Y67" s="2" t="s">
        <v>74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738.1960000000081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732.6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732.6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732.6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44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5.74</v>
      </c>
      <c r="M70" s="2" t="s">
        <v>44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5.74</v>
      </c>
      <c r="Y70" s="2" t="s">
        <v>44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5.74</v>
      </c>
    </row>
    <row r="71" spans="1:35" ht="15">
      <c r="A71" s="2" t="s">
        <v>69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4205.124000000001</v>
      </c>
      <c r="M71" s="2" t="s">
        <v>72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4205.124000000001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4205.124000000001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34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2747.25</v>
      </c>
      <c r="M73" s="8" t="s">
        <v>34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2747.25</v>
      </c>
      <c r="Y73" s="8" t="s">
        <v>34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2747.25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153.846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153.846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153.846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K81+K86</f>
        <v>4136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W81+W86</f>
        <v>2800</v>
      </c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v>128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 t="s">
        <v>40</v>
      </c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 t="s">
        <v>40</v>
      </c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>
        <f>1670+2338</f>
        <v>4008</v>
      </c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>
        <v>2672</v>
      </c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5">
        <f>16*8</f>
        <v>128</v>
      </c>
      <c r="M86" s="2" t="s">
        <v>35</v>
      </c>
      <c r="N86" s="3"/>
      <c r="O86" s="3"/>
      <c r="P86" s="3"/>
      <c r="Q86" s="3"/>
      <c r="R86" s="3"/>
      <c r="S86" s="3"/>
      <c r="T86" s="3"/>
      <c r="U86" s="3"/>
      <c r="V86" s="4"/>
      <c r="W86" s="5">
        <v>128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v>128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7037.096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5701.096</v>
      </c>
      <c r="X87" s="20"/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3029.096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X88" s="20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2" t="s">
        <v>36</v>
      </c>
      <c r="R96" s="23" t="s">
        <v>37</v>
      </c>
      <c r="AD96" s="23" t="s">
        <v>38</v>
      </c>
    </row>
    <row r="97" spans="1:36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18" t="s">
        <v>40</v>
      </c>
      <c r="L97" s="19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18" t="s">
        <v>40</v>
      </c>
      <c r="X97" s="20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40</v>
      </c>
      <c r="AJ97" s="20"/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1914.2240000000088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3090.252000000009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3386.2800000000093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732.6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732.6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732.6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5.74</v>
      </c>
      <c r="M101" s="2" t="s">
        <v>44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5.74</v>
      </c>
      <c r="Y101" s="2" t="s">
        <v>44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5.74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4205.124000000001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4205.124000000001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4205.124000000001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2747.25</v>
      </c>
      <c r="M104" s="8" t="s">
        <v>34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2747.25</v>
      </c>
      <c r="Y104" s="8" t="s">
        <v>34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2747.25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153.846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153.846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153.846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128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W108+W117</f>
        <v>1008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AI117</f>
        <v>128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 t="s">
        <v>40</v>
      </c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>
        <v>880</v>
      </c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 t="s">
        <v>40</v>
      </c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35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128</v>
      </c>
      <c r="M117" s="2" t="s">
        <v>35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128</v>
      </c>
      <c r="Y117" s="2" t="s">
        <v>35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128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3029.096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3909.096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3029.096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19">
        <f>AI98+AI102-AI118</f>
        <v>4562.30800000001</v>
      </c>
    </row>
    <row r="129" ht="12.75">
      <c r="AI129" s="20" t="s">
        <v>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2013-01-20T18:23:53Z</cp:lastPrinted>
  <dcterms:created xsi:type="dcterms:W3CDTF">2012-04-11T04:13:08Z</dcterms:created>
  <dcterms:modified xsi:type="dcterms:W3CDTF">2015-02-02T10:19:22Z</dcterms:modified>
  <cp:category/>
  <cp:version/>
  <cp:contentType/>
  <cp:contentStatus/>
</cp:coreProperties>
</file>