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<sst xmlns="http://schemas.openxmlformats.org/spreadsheetml/2006/main" count="521" uniqueCount="107">
  <si>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</si>
  <si>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</si>
  <si>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</si>
  <si>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</si>
  <si>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</si>
  <si>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</si>
  <si>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</si>
  <si>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</si>
  <si>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</si>
  <si>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</si>
  <si>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</si>
  <si>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</si>
  <si>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</si>
  <si>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</si>
  <si>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</si>
  <si>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</si>
  <si>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</si>
  <si>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</si>
  <si>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</si>
  <si>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</si>
  <si>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</si>
  <si>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</si>
  <si>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</si>
  <si>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</si>
  <si>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</si>
  <si>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</si>
  <si>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</si>
  <si>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</si>
  <si>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</si>
  <si>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</si>
  <si>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</si>
  <si>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</si>
  <si>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</si>
  <si>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</si>
  <si>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е. Текущий ремонт подъездов (получено деньгами)</t>
  </si>
  <si>
    <t xml:space="preserve">октябрь </t>
  </si>
  <si>
    <t>ноябрь</t>
  </si>
  <si>
    <t>декабрь</t>
  </si>
  <si>
    <t xml:space="preserve">к. Прочие работы 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</si>
  <si>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</si>
  <si>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</si>
  <si>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</si>
  <si>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5 ул. Мира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</si>
  <si>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</si>
  <si>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</si>
  <si>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</si>
  <si>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</si>
  <si>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5 ул. Мира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</si>
  <si>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</si>
  <si>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</si>
  <si>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</si>
  <si>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5  ул. Мира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</si>
  <si>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</si>
  <si>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</si>
  <si>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</si>
  <si>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</si>
  <si>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</si>
  <si>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</si>
  <si>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</si>
  <si>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</si>
  <si>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</si>
  <si>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</si>
  <si>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</si>
  <si>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</si>
  <si>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</si>
  <si>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</si>
  <si>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>5. Тариф на 2014год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</si>
  <si>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</si>
  <si>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</si>
  <si>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</si>
  <si>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</si>
  <si>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</si>
  <si>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</si>
  <si>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</si>
  <si>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</si>
  <si>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</si>
  <si>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</si>
  <si>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</si>
  <si>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</si>
  <si>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</si>
  <si>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</si>
  <si>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</si>
  <si>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</si>
  <si>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</si>
  <si>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</si>
  <si>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   </t>
  </si>
  <si>
    <t>коммунальным услугам жилого дома № 5 ул. Мира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</si>
  <si>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</si>
  <si>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</si>
  <si>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5 ул. Мира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</si>
  <si>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</si>
  <si>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</si>
  <si>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5 ул. Мира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</si>
  <si>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</si>
  <si>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</si>
  <si>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5 ул. Мира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</si>
  <si>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</si>
  <si>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</si>
  <si>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</si>
  <si>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</si>
  <si>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</si>
  <si>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</si>
  <si>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</si>
  <si>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</si>
  <si>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</si>
  <si>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</si>
  <si>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а. Сети водоснабжения(отдано деньгами)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</si>
</sst>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103">
      <selection activeCell="K141" sqref="K14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24485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564.7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13400.331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20977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6352.875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355.761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">
        <v>41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6708.636</v>
      </c>
    </row>
    <row r="26" spans="1:11" ht="15.75">
      <c r="A26" s="12"/>
      <c r="B26" s="7" t="s">
        <v>29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26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41</v>
      </c>
    </row>
    <row r="28" spans="1:11" ht="15">
      <c r="A28" s="2" t="s">
        <v>27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41</v>
      </c>
    </row>
    <row r="30" spans="1:11" ht="15">
      <c r="A30" s="2" t="s">
        <v>28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41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41</v>
      </c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31176.695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564.7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90</v>
      </c>
      <c r="B39" s="3"/>
      <c r="C39" s="3"/>
      <c r="D39" s="3"/>
      <c r="E39" s="3"/>
      <c r="F39" s="3"/>
      <c r="G39" s="3"/>
      <c r="H39" s="3"/>
      <c r="I39" s="3"/>
      <c r="J39" s="4"/>
      <c r="K39" s="18">
        <v>13400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19196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6352.875</v>
      </c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355.761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 t="s">
        <v>41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6708.636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92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/>
    </row>
    <row r="68" spans="1:11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15">
        <f>K36+K39-K56</f>
        <v>37868.059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K37</f>
        <v>564.7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K38</f>
        <v>16</v>
      </c>
    </row>
    <row r="71" spans="1:11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18">
        <f>K39</f>
        <v>13400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v>22395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.75">
      <c r="A74" s="8" t="s">
        <v>33</v>
      </c>
      <c r="B74" s="3"/>
      <c r="C74" s="3"/>
      <c r="D74" s="3"/>
      <c r="E74" s="3"/>
      <c r="F74" s="3"/>
      <c r="G74" s="3"/>
      <c r="H74" s="3"/>
      <c r="I74" s="3"/>
      <c r="J74" s="4"/>
      <c r="K74" s="18">
        <f>K42</f>
        <v>6352.875</v>
      </c>
    </row>
    <row r="75" spans="1:11" ht="15.75">
      <c r="A75" s="8" t="s">
        <v>25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K43</f>
        <v>355.761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 t="s">
        <v>41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</f>
        <v>6708.636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19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6" spans="1:9" ht="15">
      <c r="A96" s="1"/>
      <c r="B96" s="1" t="s">
        <v>23</v>
      </c>
      <c r="C96" s="1"/>
      <c r="D96" s="1"/>
      <c r="E96" s="1"/>
      <c r="F96" s="1"/>
      <c r="G96" s="1"/>
      <c r="H96" s="1"/>
      <c r="I96" s="1"/>
    </row>
    <row r="97" spans="1:9" ht="15">
      <c r="A97" s="1"/>
      <c r="B97" s="1" t="s">
        <v>95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11" ht="15">
      <c r="A99" s="2" t="s">
        <v>83</v>
      </c>
      <c r="B99" s="3"/>
      <c r="C99" s="3"/>
      <c r="D99" s="3"/>
      <c r="E99" s="3"/>
      <c r="F99" s="3"/>
      <c r="G99" s="3"/>
      <c r="H99" s="3"/>
      <c r="I99" s="3"/>
      <c r="J99" s="4"/>
      <c r="K99" s="15"/>
    </row>
    <row r="100" spans="1:12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v>44560</v>
      </c>
      <c r="L100" s="19"/>
    </row>
    <row r="101" spans="1:11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K69</f>
        <v>564.7</v>
      </c>
    </row>
    <row r="102" spans="1:11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K70</f>
        <v>16</v>
      </c>
    </row>
    <row r="103" spans="1:11" ht="15">
      <c r="A103" s="2" t="s">
        <v>96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K71</f>
        <v>13400</v>
      </c>
    </row>
    <row r="104" spans="1:11" ht="15">
      <c r="A104" s="2" t="s">
        <v>97</v>
      </c>
      <c r="B104" s="3"/>
      <c r="C104" s="3"/>
      <c r="D104" s="3"/>
      <c r="E104" s="3"/>
      <c r="F104" s="3"/>
      <c r="G104" s="3"/>
      <c r="H104" s="3"/>
      <c r="I104" s="3"/>
      <c r="J104" s="4"/>
      <c r="K104" s="18"/>
    </row>
    <row r="105" spans="1:11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17"/>
    </row>
    <row r="106" spans="1:11" ht="15.75">
      <c r="A106" s="8" t="s">
        <v>33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K74</f>
        <v>6352.875</v>
      </c>
    </row>
    <row r="107" spans="1:11" ht="15.75">
      <c r="A107" s="8" t="s">
        <v>25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K75</f>
        <v>355.761</v>
      </c>
    </row>
    <row r="108" spans="1:11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</row>
    <row r="109" spans="1:11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8">
        <f>Лист2!AI107+Лист2!W107</f>
        <v>57135</v>
      </c>
    </row>
    <row r="110" spans="1:11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</row>
    <row r="111" spans="1:11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3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20"/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14</v>
      </c>
      <c r="B119" s="3"/>
      <c r="C119" s="3"/>
      <c r="D119" s="3"/>
      <c r="E119" s="3"/>
      <c r="F119" s="3"/>
      <c r="G119" s="3"/>
      <c r="H119" s="3"/>
      <c r="I119" s="3"/>
      <c r="J119" s="4"/>
      <c r="K119" s="6"/>
    </row>
    <row r="120" spans="1:14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63843.636</v>
      </c>
      <c r="N120" s="20"/>
    </row>
    <row r="121" spans="1:11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</row>
    <row r="122" spans="1:11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</row>
    <row r="123" spans="1:11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4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N124" s="20"/>
    </row>
    <row r="125" spans="1:11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8" spans="1:11" ht="15">
      <c r="A128" s="24" t="s">
        <v>98</v>
      </c>
      <c r="B128" s="14"/>
      <c r="C128" s="14"/>
      <c r="D128" s="14"/>
      <c r="E128" s="14"/>
      <c r="F128" s="14"/>
      <c r="G128" s="14"/>
      <c r="H128" s="14"/>
      <c r="I128" s="14"/>
      <c r="J128" s="4"/>
      <c r="K128" s="18">
        <f>K103*4+K5</f>
        <v>78085</v>
      </c>
    </row>
    <row r="129" spans="1:11" ht="15">
      <c r="A129" s="25" t="s">
        <v>99</v>
      </c>
      <c r="B129" s="26"/>
      <c r="C129" s="26"/>
      <c r="D129" s="26"/>
      <c r="E129" s="26"/>
      <c r="F129" s="26"/>
      <c r="G129" s="26"/>
      <c r="H129" s="26"/>
      <c r="I129" s="26"/>
      <c r="J129" s="11"/>
      <c r="K129" s="18">
        <f>K120+K88+K56+K25</f>
        <v>83969.544</v>
      </c>
    </row>
    <row r="130" spans="1:11" ht="15">
      <c r="A130" s="24" t="s">
        <v>40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/>
    </row>
    <row r="131" spans="1:11" ht="15.75">
      <c r="A131" s="8" t="s">
        <v>33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K106*4</f>
        <v>25411.5</v>
      </c>
    </row>
    <row r="132" spans="1:11" ht="15.75">
      <c r="A132" s="8" t="s">
        <v>25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K107*4</f>
        <v>1423.044</v>
      </c>
    </row>
    <row r="133" spans="1:11" ht="15.75">
      <c r="A133" s="27" t="s">
        <v>3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/>
    </row>
    <row r="134" spans="1:11" ht="15.75">
      <c r="A134" s="27" t="s">
        <v>4</v>
      </c>
      <c r="B134" s="26"/>
      <c r="C134" s="26"/>
      <c r="D134" s="26"/>
      <c r="E134" s="26"/>
      <c r="F134" s="26"/>
      <c r="G134" s="26"/>
      <c r="H134" s="26"/>
      <c r="I134" s="26"/>
      <c r="J134" s="11"/>
      <c r="K134" s="18">
        <f>K109</f>
        <v>57135</v>
      </c>
    </row>
    <row r="135" spans="1:11" ht="15">
      <c r="A135" s="2" t="s">
        <v>100</v>
      </c>
      <c r="B135" s="3"/>
      <c r="C135" s="3"/>
      <c r="D135" s="3"/>
      <c r="E135" s="3"/>
      <c r="F135" s="3"/>
      <c r="G135" s="3"/>
      <c r="H135" s="3"/>
      <c r="I135" s="3"/>
      <c r="J135" s="4"/>
      <c r="K135" s="18">
        <f>K128-K129</f>
        <v>-5884.543999999994</v>
      </c>
    </row>
    <row r="136" spans="1:11" ht="15">
      <c r="A136" s="2" t="s">
        <v>101</v>
      </c>
      <c r="B136" s="3"/>
      <c r="C136" s="3"/>
      <c r="D136" s="3"/>
      <c r="E136" s="3"/>
      <c r="F136" s="3"/>
      <c r="G136" s="3"/>
      <c r="H136" s="3"/>
      <c r="I136" s="3"/>
      <c r="J136" s="4"/>
      <c r="K136" s="18"/>
    </row>
    <row r="137" spans="1:11" ht="15">
      <c r="A137" s="2" t="s">
        <v>102</v>
      </c>
      <c r="B137" s="3"/>
      <c r="C137" s="3"/>
      <c r="D137" s="3"/>
      <c r="E137" s="3"/>
      <c r="F137" s="3"/>
      <c r="G137" s="3"/>
      <c r="H137" s="3"/>
      <c r="I137" s="3"/>
      <c r="J137" s="4"/>
      <c r="K137" s="17">
        <v>20548</v>
      </c>
    </row>
    <row r="138" spans="1:11" ht="15">
      <c r="A138" s="2" t="s">
        <v>103</v>
      </c>
      <c r="B138" s="3"/>
      <c r="C138" s="3"/>
      <c r="D138" s="3"/>
      <c r="E138" s="3"/>
      <c r="F138" s="3"/>
      <c r="G138" s="3"/>
      <c r="H138" s="3"/>
      <c r="I138" s="3"/>
      <c r="J138" s="4"/>
      <c r="K138" s="17">
        <v>5392</v>
      </c>
    </row>
    <row r="139" spans="1:11" ht="15">
      <c r="A139" s="28" t="s">
        <v>104</v>
      </c>
      <c r="B139" s="29"/>
      <c r="C139" s="29"/>
      <c r="D139" s="29"/>
      <c r="E139" s="29"/>
      <c r="F139" s="29"/>
      <c r="G139" s="29"/>
      <c r="H139" s="29"/>
      <c r="I139" s="29"/>
      <c r="J139" s="30"/>
      <c r="K139" s="17">
        <v>1575</v>
      </c>
    </row>
    <row r="140" spans="1:11" ht="15">
      <c r="A140" s="2" t="s">
        <v>105</v>
      </c>
      <c r="B140" s="14"/>
      <c r="C140" s="14"/>
      <c r="D140" s="14"/>
      <c r="E140" s="14"/>
      <c r="F140" s="14"/>
      <c r="G140" s="14"/>
      <c r="H140" s="14"/>
      <c r="I140" s="14"/>
      <c r="J140" s="4"/>
      <c r="K140" s="17">
        <v>2029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S88">
      <selection activeCell="AI128" sqref="AI12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37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24485</v>
      </c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26715.565000000002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28946.130000000005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564.7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564.7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564.7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v>7.91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4466.777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4466.777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4466.777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2117.625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2117.625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2117.625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118.587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118.587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118.587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41</v>
      </c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41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tr">
        <f>W19</f>
        <v> 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41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 t="s">
        <v>41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 t="s">
        <v>41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39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41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2236.212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2236.212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2236.212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63</v>
      </c>
      <c r="G34" s="1"/>
      <c r="H34" s="1"/>
      <c r="I34" s="1"/>
      <c r="M34" s="1"/>
      <c r="N34" s="1"/>
      <c r="O34" s="1"/>
      <c r="P34" s="1"/>
      <c r="Q34" s="1"/>
      <c r="R34" s="31" t="s">
        <v>59</v>
      </c>
      <c r="S34" s="1"/>
      <c r="T34" s="1"/>
      <c r="U34" s="1"/>
      <c r="Y34" s="1"/>
      <c r="Z34" s="1"/>
      <c r="AA34" s="1"/>
      <c r="AB34" s="1"/>
      <c r="AC34" s="1"/>
      <c r="AD34" s="31" t="s">
        <v>55</v>
      </c>
      <c r="AE34" s="1"/>
      <c r="AF34" s="1"/>
      <c r="AG34" s="1"/>
    </row>
    <row r="35" spans="1:35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31176.695000000007</v>
      </c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33407.26000000001</v>
      </c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35637.82500000001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564.7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564.7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564.7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16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16</v>
      </c>
    </row>
    <row r="39" spans="1:35" ht="15">
      <c r="A39" s="2" t="s">
        <v>66</v>
      </c>
      <c r="B39" s="3"/>
      <c r="C39" s="3"/>
      <c r="D39" s="3"/>
      <c r="E39" s="3"/>
      <c r="F39" s="3"/>
      <c r="G39" s="3"/>
      <c r="H39" s="3"/>
      <c r="I39" s="3"/>
      <c r="J39" s="4"/>
      <c r="K39" s="17">
        <v>7.91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v>7.91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7.91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4466.777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4466.777</v>
      </c>
      <c r="Y40" s="2" t="s">
        <v>58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4466.777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2117.625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2117.625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2117.625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118.587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118.587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118.587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41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 t="s">
        <v>41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 t="s">
        <v>41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 t="s">
        <v>41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39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K42+K43+K44</f>
        <v>2236.212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2236.212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2236.212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30</v>
      </c>
      <c r="R65" s="23" t="s">
        <v>31</v>
      </c>
      <c r="AD65" s="23" t="s">
        <v>32</v>
      </c>
    </row>
    <row r="66" spans="1:35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71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21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37868.390000000014</v>
      </c>
      <c r="M67" s="2" t="s">
        <v>72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40098.955000000016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42329.52000000002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564.7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564.7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564.7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16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16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16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7.91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7.91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7.91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4466.777</v>
      </c>
      <c r="M71" s="2" t="s">
        <v>73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4466.777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4466.777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2117.625</v>
      </c>
      <c r="M73" s="8" t="s">
        <v>33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2117.625</v>
      </c>
      <c r="Y73" s="8" t="s">
        <v>33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2117.625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118.587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118.587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118.587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 t="s">
        <v>41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 t="s">
        <v>41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 t="s">
        <v>41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34</v>
      </c>
      <c r="Z82" s="3"/>
      <c r="AA82" s="3"/>
      <c r="AB82" s="3"/>
      <c r="AC82" s="3"/>
      <c r="AD82" s="3"/>
      <c r="AE82" s="3"/>
      <c r="AF82" s="3"/>
      <c r="AG82" s="3"/>
      <c r="AH82" s="4"/>
      <c r="AI82" s="5" t="s">
        <v>41</v>
      </c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39</v>
      </c>
      <c r="Z86" s="3"/>
      <c r="AA86" s="3"/>
      <c r="AB86" s="3"/>
      <c r="AC86" s="3"/>
      <c r="AD86" s="3"/>
      <c r="AE86" s="3"/>
      <c r="AF86" s="3"/>
      <c r="AG86" s="3"/>
      <c r="AH86" s="4"/>
      <c r="AI86" s="5" t="s">
        <v>41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2236.212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2236.212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2236.212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35</v>
      </c>
      <c r="R96" s="23" t="s">
        <v>36</v>
      </c>
      <c r="AD96" s="23" t="s">
        <v>37</v>
      </c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21"/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21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W98+W102-W118</f>
        <v>-3113.7849999999744</v>
      </c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44560.08500000002</v>
      </c>
      <c r="M98" s="2" t="s">
        <v>81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46790.65000000002</v>
      </c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5" t="s">
        <v>41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564.7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564.7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564.7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16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16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16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7.91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7.91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7.91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4466.777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4466.777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4466.777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33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2117.625</v>
      </c>
      <c r="M104" s="8" t="s">
        <v>33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2117.625</v>
      </c>
      <c r="Y104" s="8" t="s">
        <v>33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2117.625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118.587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118.587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118.587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W108+W111+W115</f>
        <v>52135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AI108</f>
        <v>5000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106</v>
      </c>
      <c r="N108" s="3"/>
      <c r="O108" s="3"/>
      <c r="P108" s="3"/>
      <c r="Q108" s="3"/>
      <c r="R108" s="3"/>
      <c r="S108" s="3"/>
      <c r="T108" s="3"/>
      <c r="U108" s="3"/>
      <c r="V108" s="4"/>
      <c r="W108" s="5">
        <v>13000</v>
      </c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>
        <v>5000</v>
      </c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>
        <v>29235</v>
      </c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>
        <v>9900</v>
      </c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2236.212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54371.212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7236.2119999999995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AI102+AI97-AI118</f>
        <v>-5883.219999999974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2014-02-10T06:56:42Z</cp:lastPrinted>
  <dcterms:created xsi:type="dcterms:W3CDTF">2012-04-11T04:13:08Z</dcterms:created>
  <dcterms:modified xsi:type="dcterms:W3CDTF">2015-02-02T08:58:50Z</dcterms:modified>
  <cp:category/>
  <cp:version/>
  <cp:contentType/>
  <cp:contentStatus/>
</cp:coreProperties>
</file>