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<sst xmlns="http://schemas.openxmlformats.org/spreadsheetml/2006/main" count="535" uniqueCount="109">
  <si>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</si>
  <si>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</si>
  <si>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</si>
  <si>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</si>
  <si>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</si>
  <si>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</si>
  <si>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</si>
  <si>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</si>
  <si>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</si>
  <si>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</si>
  <si>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</si>
  <si>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</si>
  <si>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</si>
  <si>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</si>
  <si>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</si>
  <si>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</si>
  <si>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</si>
  <si>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</si>
  <si>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</si>
  <si>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</si>
  <si>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</si>
  <si>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</si>
  <si>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</si>
  <si>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</si>
  <si>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5. Тариф на 2013 год</t>
  </si>
  <si>
    <t xml:space="preserve">6.начислено за март  2013г.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</si>
  <si>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</si>
  <si>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</si>
  <si>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(0,5)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</si>
  <si>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</si>
  <si>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</si>
  <si>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</si>
  <si>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</si>
  <si>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</si>
  <si>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</si>
  <si>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</si>
  <si>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</si>
  <si>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</si>
  <si>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1</t>
    </r>
    <r>
      <rPr>
        <sz val="12"/>
        <rFont val="Arial Cyr"/>
        <family val="0"/>
      </rPr>
      <t>. Работа по управлению домом и работа аварийно-диспетчерской службы</t>
    </r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</si>
  <si>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</si>
  <si>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</si>
  <si>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октябрь </t>
  </si>
  <si>
    <t>ноябрь</t>
  </si>
  <si>
    <t>декабрь</t>
  </si>
  <si>
    <t xml:space="preserve">к. Прочие работы  </t>
  </si>
  <si>
    <t xml:space="preserve">Итого расходов  </t>
  </si>
  <si>
    <t xml:space="preserve">в том числе за: </t>
  </si>
  <si>
    <t>коммунальным услугам жилого дома № 7  ул. Лавренева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</si>
  <si>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</si>
  <si>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</si>
  <si>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</si>
  <si>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</t>
  </si>
  <si>
    <t xml:space="preserve"> </t>
  </si>
  <si>
    <t>коммунальным услугам жилого дома № 7 ул. Лавренева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</si>
  <si>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</si>
  <si>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</si>
  <si>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</si>
  <si>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7 ул. Лавренева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</si>
  <si>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</si>
  <si>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</si>
  <si>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</si>
  <si>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</si>
  <si>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</si>
  <si>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</si>
  <si>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</si>
  <si>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</si>
  <si>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</si>
  <si>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</si>
  <si>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</si>
  <si>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</si>
  <si>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</si>
  <si>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</si>
  <si>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</si>
  <si>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</si>
  <si>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</si>
  <si>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</si>
  <si>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</si>
  <si>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</si>
  <si>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</si>
  <si>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 xml:space="preserve">г. Электрические сети с заменой электролампочек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</si>
  <si>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</si>
  <si>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</si>
  <si>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</si>
  <si>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</si>
  <si>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</si>
  <si>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</si>
  <si>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</si>
  <si>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</si>
  <si>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</si>
  <si>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7 ул. Лавренева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</si>
  <si>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</si>
  <si>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</si>
  <si>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7 ул. Лавренева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</si>
  <si>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</si>
  <si>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</si>
  <si>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7 ул. Лавренева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</si>
  <si>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</si>
  <si>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</si>
  <si>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7 ул. Лавренева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</si>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</sst>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6">
          <cell r="C356">
            <v>506.2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07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5">
        <v>18137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506.2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90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12012.126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2828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38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5694.75</v>
      </c>
    </row>
    <row r="12" spans="1:11" ht="15.75">
      <c r="A12" s="8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318.90599999999995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52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5467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11480.655999999999</v>
      </c>
    </row>
    <row r="26" spans="1:11" ht="15.75">
      <c r="A26" s="12"/>
      <c r="B26" s="7" t="s">
        <v>33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30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52</v>
      </c>
    </row>
    <row r="28" spans="1:11" ht="15">
      <c r="A28" s="2" t="s">
        <v>31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52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52</v>
      </c>
    </row>
    <row r="30" spans="1:11" ht="15">
      <c r="A30" s="2" t="s">
        <v>32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52</v>
      </c>
    </row>
    <row r="31" ht="12.75">
      <c r="K31" t="s">
        <v>52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52</v>
      </c>
    </row>
    <row r="37" spans="1:11" ht="15">
      <c r="A37" s="2" t="s">
        <v>68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18668.47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'[1]Лист1'!$C$356</f>
        <v>506.2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12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f>4004*3</f>
        <v>12012</v>
      </c>
    </row>
    <row r="41" spans="1:11" ht="15">
      <c r="A41" s="2" t="s">
        <v>94</v>
      </c>
      <c r="B41" s="3"/>
      <c r="C41" s="3"/>
      <c r="D41" s="3"/>
      <c r="E41" s="3"/>
      <c r="F41" s="3"/>
      <c r="G41" s="3"/>
      <c r="H41" s="3"/>
      <c r="I41" s="3"/>
      <c r="J41" s="4"/>
      <c r="K41" s="18">
        <v>1850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38</v>
      </c>
      <c r="B43" s="3"/>
      <c r="C43" s="3"/>
      <c r="D43" s="3"/>
      <c r="E43" s="3"/>
      <c r="F43" s="3"/>
      <c r="G43" s="3"/>
      <c r="H43" s="3"/>
      <c r="I43" s="3"/>
      <c r="J43" s="4"/>
      <c r="K43" s="18">
        <f>K38*3.75*3</f>
        <v>5694.75</v>
      </c>
    </row>
    <row r="44" spans="1:11" ht="15.75">
      <c r="A44" s="8" t="s">
        <v>29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K38*0.21*3</f>
        <v>318.90599999999995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 t="s">
        <v>52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</f>
        <v>734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6747.656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71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23932.814000000002</v>
      </c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506.2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v>12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12012</v>
      </c>
    </row>
    <row r="74" spans="1:11" ht="15">
      <c r="A74" s="2" t="s">
        <v>97</v>
      </c>
      <c r="B74" s="3"/>
      <c r="C74" s="3"/>
      <c r="D74" s="3"/>
      <c r="E74" s="3"/>
      <c r="F74" s="3"/>
      <c r="G74" s="3"/>
      <c r="H74" s="3"/>
      <c r="I74" s="3"/>
      <c r="J74" s="4"/>
      <c r="K74" s="18">
        <v>2852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38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5694.75</v>
      </c>
    </row>
    <row r="77" spans="1:11" ht="15.75">
      <c r="A77" s="8" t="s">
        <v>29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318.90599999999995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 t="s">
        <v>52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6013.656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98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87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29931.158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506.2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v>12</v>
      </c>
    </row>
    <row r="106" spans="1:11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12012</v>
      </c>
    </row>
    <row r="107" spans="1:11" ht="15">
      <c r="A107" s="2" t="s">
        <v>100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5694.75</v>
      </c>
    </row>
    <row r="110" spans="1:11" ht="15.75">
      <c r="A110" s="8" t="s">
        <v>27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318.90599999999995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 t="s">
        <v>52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Лист2!K107</f>
        <v>34500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40513.656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101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66185</v>
      </c>
    </row>
    <row r="133" spans="1:11" ht="15">
      <c r="A133" s="26" t="s">
        <v>102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64755.62400000001</v>
      </c>
    </row>
    <row r="134" spans="1:11" ht="15">
      <c r="A134" s="25" t="s">
        <v>46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/>
    </row>
    <row r="136" spans="1:11" ht="15.75">
      <c r="A136" s="8" t="s">
        <v>27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/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8"/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v>1430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1886</v>
      </c>
    </row>
    <row r="142" spans="1:11" ht="15">
      <c r="A142" s="2" t="s">
        <v>106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1495</v>
      </c>
    </row>
    <row r="143" spans="1:11" ht="15">
      <c r="A143" s="29" t="s">
        <v>107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149</v>
      </c>
    </row>
    <row r="144" spans="1:11" ht="15">
      <c r="A144" s="2" t="s">
        <v>108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686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S89">
      <selection activeCell="AI129" sqref="AI129"/>
    </sheetView>
  </sheetViews>
  <sheetFormatPr defaultColWidth="9.00390625" defaultRowHeight="12.75"/>
  <cols>
    <col min="9" max="9" width="18.75390625" style="0" customWidth="1"/>
    <col min="10" max="10" width="8.87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58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5">
        <v>18137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18009.49</v>
      </c>
      <c r="Y5" s="2" t="s">
        <v>59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16668.980000000003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506.2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506.2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506.2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51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4004.042</v>
      </c>
      <c r="M9" s="2" t="s">
        <v>56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4004.042</v>
      </c>
      <c r="Y9" s="2" t="s">
        <v>60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4004.042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1898.25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1898.25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1898.25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106.30199999999999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106.30199999999999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106.30199999999999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52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52</v>
      </c>
      <c r="Y13" s="8" t="s">
        <v>28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52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2127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3340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2127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3340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4131.552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5344.552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2004.552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2" t="s">
        <v>66</v>
      </c>
      <c r="G34" s="1"/>
      <c r="H34" s="1"/>
      <c r="I34" s="1"/>
      <c r="M34" s="1"/>
      <c r="N34" s="1"/>
      <c r="O34" s="1"/>
      <c r="P34" s="1"/>
      <c r="Q34" s="1"/>
      <c r="R34" s="32" t="s">
        <v>62</v>
      </c>
      <c r="S34" s="1"/>
      <c r="T34" s="1"/>
      <c r="U34" s="1"/>
      <c r="Y34" s="1"/>
      <c r="Z34" s="1"/>
      <c r="AA34" s="1"/>
      <c r="AB34" s="1"/>
      <c r="AC34" s="1"/>
      <c r="AD34" s="32" t="s">
        <v>61</v>
      </c>
      <c r="AE34" s="1"/>
      <c r="AF34" s="1"/>
      <c r="AG34" s="1"/>
    </row>
    <row r="35" spans="1:35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63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39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18668.470000000005</v>
      </c>
      <c r="M36" s="2" t="s">
        <v>64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19933.960000000006</v>
      </c>
      <c r="Y36" s="2" t="s">
        <v>40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21933.450000000008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506.2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506.2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506.2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v>12</v>
      </c>
    </row>
    <row r="39" spans="1:35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24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69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4004.042</v>
      </c>
      <c r="M40" s="2" t="s">
        <v>65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4004.042</v>
      </c>
      <c r="Y40" s="2" t="s">
        <v>25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4004.042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21"/>
      <c r="K42" s="18">
        <f>K37*3.75</f>
        <v>1898.25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21"/>
      <c r="W42" s="18">
        <f>K42</f>
        <v>1898.25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21"/>
      <c r="AI42" s="18">
        <f>W42</f>
        <v>1898.25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21"/>
      <c r="K43" s="18">
        <f>K37*0.21</f>
        <v>106.30199999999999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21"/>
      <c r="W43" s="18">
        <f>K43</f>
        <v>106.30199999999999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21"/>
      <c r="AI43" s="18">
        <f>W43</f>
        <v>106.30199999999999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52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52</v>
      </c>
      <c r="Y44" s="8" t="s">
        <v>28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52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K50</f>
        <v>734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X48" s="24" t="s">
        <v>52</v>
      </c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X49" t="s">
        <v>52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734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X50" t="s">
        <v>52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X51" t="s">
        <v>52</v>
      </c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X52" s="24" t="s">
        <v>52</v>
      </c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X53" t="s">
        <v>52</v>
      </c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2738.5519999999997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2004.552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2004.552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34</v>
      </c>
      <c r="R65" s="23" t="s">
        <v>35</v>
      </c>
      <c r="AD65" s="23" t="s">
        <v>36</v>
      </c>
    </row>
    <row r="66" spans="1:35" ht="15">
      <c r="A66" s="2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71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23932.94000000001</v>
      </c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25932.43000000001</v>
      </c>
      <c r="Y67" s="2" t="s">
        <v>77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27931.920000000013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506.2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506.2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506.2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12</v>
      </c>
    </row>
    <row r="70" spans="1:35" ht="15">
      <c r="A70" s="2" t="s">
        <v>50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50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50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72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4004.042</v>
      </c>
      <c r="M71" s="2" t="s">
        <v>75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4004.042</v>
      </c>
      <c r="Y71" s="2" t="s">
        <v>78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4004.042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1898.25</v>
      </c>
      <c r="M73" s="8" t="s">
        <v>37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1898.25</v>
      </c>
      <c r="Y73" s="8" t="s">
        <v>37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1898.25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106.30199999999999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106.30199999999999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106.30199999999999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52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52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52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 t="s">
        <v>52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44</v>
      </c>
      <c r="N86" s="3"/>
      <c r="O86" s="3"/>
      <c r="P86" s="3"/>
      <c r="Q86" s="3"/>
      <c r="R86" s="3"/>
      <c r="S86" s="3"/>
      <c r="T86" s="3"/>
      <c r="U86" s="3"/>
      <c r="V86" s="4"/>
      <c r="W86" s="5" t="s">
        <v>52</v>
      </c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2004.552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2004.552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2004.552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41</v>
      </c>
      <c r="R96" s="23" t="s">
        <v>42</v>
      </c>
      <c r="AD96" s="23" t="s">
        <v>43</v>
      </c>
    </row>
    <row r="97" spans="1:35" ht="15">
      <c r="A97" s="2" t="s">
        <v>86</v>
      </c>
      <c r="B97" s="3"/>
      <c r="C97" s="3"/>
      <c r="D97" s="3"/>
      <c r="E97" s="3"/>
      <c r="F97" s="3"/>
      <c r="G97" s="3"/>
      <c r="H97" s="3"/>
      <c r="I97" s="3"/>
      <c r="J97" s="4" t="s">
        <v>52</v>
      </c>
      <c r="K97" s="20"/>
      <c r="M97" s="2" t="s">
        <v>83</v>
      </c>
      <c r="N97" s="3"/>
      <c r="O97" s="3"/>
      <c r="P97" s="3"/>
      <c r="Q97" s="3"/>
      <c r="R97" s="3"/>
      <c r="S97" s="3"/>
      <c r="T97" s="3"/>
      <c r="U97" s="3"/>
      <c r="V97" s="4"/>
      <c r="W97" s="15">
        <f>K98+K102-K118</f>
        <v>-2569.0999999999913</v>
      </c>
      <c r="Y97" s="2" t="s">
        <v>80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-569.6099999999913</v>
      </c>
    </row>
    <row r="98" spans="1:35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29931.410000000014</v>
      </c>
      <c r="M98" s="2" t="s">
        <v>84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52</v>
      </c>
      <c r="Y98" s="2" t="s">
        <v>81</v>
      </c>
      <c r="Z98" s="3"/>
      <c r="AA98" s="3"/>
      <c r="AB98" s="3"/>
      <c r="AC98" s="3"/>
      <c r="AD98" s="3"/>
      <c r="AE98" s="3"/>
      <c r="AF98" s="3"/>
      <c r="AG98" s="3"/>
      <c r="AH98" s="4"/>
      <c r="AI98" s="18" t="s">
        <v>52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506.2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506.2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506.2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v>12</v>
      </c>
    </row>
    <row r="101" spans="1:35" ht="15">
      <c r="A101" s="2" t="s">
        <v>50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50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50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88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4004.042</v>
      </c>
      <c r="M102" s="2" t="s">
        <v>85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4004.042</v>
      </c>
      <c r="Y102" s="2" t="s">
        <v>82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4004.042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1898.25</v>
      </c>
      <c r="M104" s="8" t="s">
        <v>37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1898.25</v>
      </c>
      <c r="Y104" s="8" t="s">
        <v>37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1898.25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106.30199999999999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106.30199999999999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106.30199999999999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52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52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52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K114</f>
        <v>34500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 t="s">
        <v>52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79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52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34500</v>
      </c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44</v>
      </c>
      <c r="B117" s="3"/>
      <c r="C117" s="3"/>
      <c r="D117" s="3"/>
      <c r="E117" s="3"/>
      <c r="F117" s="3"/>
      <c r="G117" s="3"/>
      <c r="H117" s="3"/>
      <c r="I117" s="3"/>
      <c r="J117" s="4"/>
      <c r="K117" s="5" t="s">
        <v>52</v>
      </c>
      <c r="M117" s="2" t="s">
        <v>44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44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45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36504.552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2004.552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2004.552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 t="s">
        <v>52</v>
      </c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8" ht="12.75">
      <c r="AI128" s="24">
        <f>AI102+AI97-AI118</f>
        <v>1429.880000000009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2014-02-07T08:18:37Z</cp:lastPrinted>
  <dcterms:created xsi:type="dcterms:W3CDTF">2012-04-11T04:13:08Z</dcterms:created>
  <dcterms:modified xsi:type="dcterms:W3CDTF">2015-02-02T08:41:18Z</dcterms:modified>
  <cp:category/>
  <cp:version/>
  <cp:contentType/>
  <cp:contentStatus/>
</cp:coreProperties>
</file>