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<sst xmlns="http://schemas.openxmlformats.org/spreadsheetml/2006/main" count="517" uniqueCount="106">
  <si>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</si>
  <si>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</si>
  <si>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</si>
  <si>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</si>
  <si>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</si>
  <si>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</si>
  <si>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</si>
  <si>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</si>
  <si>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</si>
  <si>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</si>
  <si>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</si>
  <si>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</si>
  <si>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</si>
  <si>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</si>
  <si>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</si>
  <si>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</si>
  <si>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</si>
  <si>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</si>
  <si>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</si>
  <si>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</si>
  <si>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</si>
  <si>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</si>
  <si>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</si>
  <si>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</si>
  <si>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</si>
  <si>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</si>
  <si>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</si>
  <si>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                    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</si>
  <si>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</si>
  <si>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</si>
  <si>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</si>
  <si>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</si>
  <si>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</si>
  <si>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</si>
  <si>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</si>
  <si>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</si>
  <si>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</si>
  <si>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</si>
  <si>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</si>
  <si>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</si>
  <si>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</si>
  <si>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</si>
  <si>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5  ул. Железнодорожная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</si>
  <si>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</si>
  <si>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</si>
  <si>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</si>
  <si>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</si>
  <si>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5 ул. Железнодорожная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</si>
  <si>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</si>
  <si>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</si>
  <si>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 </t>
  </si>
  <si>
    <t>коммунальным услугам жилого дома № 5 ул. Железнодорожная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</si>
  <si>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</si>
  <si>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</si>
  <si>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</si>
  <si>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</si>
  <si>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6.начислено за июнь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</si>
  <si>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</si>
  <si>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</si>
  <si>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</si>
  <si>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</si>
  <si>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</si>
  <si>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</si>
  <si>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</si>
  <si>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</si>
  <si>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</si>
  <si>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</si>
  <si>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</si>
  <si>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</si>
  <si>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</si>
  <si>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</si>
  <si>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</si>
  <si>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</si>
  <si>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</si>
  <si>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</si>
  <si>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</si>
  <si>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</si>
  <si>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</si>
  <si>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</si>
  <si>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</si>
  <si>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</si>
  <si>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</si>
  <si>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</si>
  <si>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5 ул. Железнодорожная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</si>
  <si>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</si>
  <si>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</si>
  <si>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5 ул. Железнодорожная за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</si>
  <si>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</si>
  <si>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</si>
  <si>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(ремонт крыши)</t>
  </si>
  <si>
    <t>коммунальным услугам жилого дома № 5 ул. Железнодорожная за 3 квартал 2014г.</t>
  </si>
  <si>
    <t xml:space="preserve">5.начислено за 3 квартал 2014г. </t>
  </si>
  <si>
    <t>6. задолженность за собственниками на 01.10.2014г.</t>
  </si>
  <si>
    <t>1. Задолженность по содержанию и текущему ремонту жилого дома на 01.07.2014 года</t>
  </si>
  <si>
    <t>коммунальным услугам жилого дома № 5 ул. Железнодорожная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</si>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</sst>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13">
      <selection activeCell="K146" sqref="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3056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359.5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84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8530.935</v>
      </c>
    </row>
    <row r="9" spans="1:11" ht="15">
      <c r="A9" s="2" t="s">
        <v>85</v>
      </c>
      <c r="B9" s="3"/>
      <c r="C9" s="3"/>
      <c r="D9" s="3"/>
      <c r="E9" s="3"/>
      <c r="F9" s="3"/>
      <c r="G9" s="3"/>
      <c r="H9" s="3"/>
      <c r="I9" s="3"/>
      <c r="J9" s="4"/>
      <c r="K9" s="18">
        <v>1614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 t="s">
        <v>27</v>
      </c>
      <c r="K11" s="18">
        <f>Лист2!K11*3</f>
        <v>4044.375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226.48499999999996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Лист2!W14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4270.86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41</v>
      </c>
      <c r="L36" s="19"/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7316.075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359.5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87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8530.935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841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4044.375</v>
      </c>
    </row>
    <row r="44" spans="1:11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226.48499999999996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Лист2!W45+Лист2!AI45</f>
        <v>11157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15427.86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90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93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41</v>
      </c>
      <c r="L69" s="19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419.1499999999978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359.5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8530.935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1949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4044.375</v>
      </c>
    </row>
    <row r="77" spans="1:11" ht="15.75">
      <c r="A77" s="8" t="s">
        <v>26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226.48499999999996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 t="str">
        <f>Лист2!AI76</f>
        <v> 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4270.86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5" t="s">
        <v>41</v>
      </c>
      <c r="L102" s="19"/>
    </row>
    <row r="103" spans="1:11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f>K70+K73-K90</f>
        <v>4679.224999999998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359.5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8530.935</v>
      </c>
    </row>
    <row r="107" spans="1:11" ht="15">
      <c r="A107" s="2" t="s">
        <v>96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4044.375</v>
      </c>
    </row>
    <row r="110" spans="1:11" ht="15.75">
      <c r="A110" s="8" t="s">
        <v>26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226.48499999999996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Лист2!W107</f>
        <v>7032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11302.86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5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37179.74</v>
      </c>
      <c r="L132" s="19"/>
    </row>
    <row r="133" spans="1:11" ht="15">
      <c r="A133" s="26" t="s">
        <v>98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35272.44</v>
      </c>
    </row>
    <row r="134" spans="1:11" ht="15">
      <c r="A134" s="25" t="s">
        <v>40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16177.5</v>
      </c>
    </row>
    <row r="136" spans="1:11" ht="15.75">
      <c r="A136" s="8" t="s">
        <v>26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905.9399999999998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K112+K46</f>
        <v>18189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1907.2999999999956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435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9" t="s">
        <v>103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0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80</v>
      </c>
    </row>
    <row r="145" spans="1:11" ht="15">
      <c r="A145" s="2" t="s">
        <v>105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338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A91">
      <selection activeCell="AI128" sqref="AI128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 t="s">
        <v>41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41</v>
      </c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3056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4476.025000000001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5896.05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359.5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359.5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359.5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2843.645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2843.645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2843.645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20"/>
      <c r="K11" s="18">
        <f>K6*3.75</f>
        <v>1348.125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20"/>
      <c r="W11" s="18">
        <f>K11</f>
        <v>1348.125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20"/>
      <c r="AI11" s="18">
        <f>W11</f>
        <v>1348.125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20"/>
      <c r="K12" s="18">
        <f>K6*0.21</f>
        <v>75.49499999999999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20"/>
      <c r="W12" s="18">
        <f>K12</f>
        <v>75.49499999999999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20"/>
      <c r="AI12" s="18">
        <f>W12</f>
        <v>75.49499999999999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41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41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1423.62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1423.62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1423.62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2" t="s">
        <v>61</v>
      </c>
      <c r="F34" s="1"/>
      <c r="G34" s="1"/>
      <c r="H34" s="1"/>
      <c r="I34" s="1"/>
      <c r="M34" s="1"/>
      <c r="N34" s="1"/>
      <c r="O34" s="1"/>
      <c r="P34" s="1"/>
      <c r="Q34" s="1"/>
      <c r="R34" s="32" t="s">
        <v>57</v>
      </c>
      <c r="S34" s="1"/>
      <c r="T34" s="1"/>
      <c r="U34" s="1"/>
      <c r="Y34" s="1"/>
      <c r="Z34" s="1"/>
      <c r="AA34" s="1"/>
      <c r="AB34" s="1"/>
      <c r="AC34" s="1"/>
      <c r="AD34" s="32" t="s">
        <v>55</v>
      </c>
      <c r="AE34" s="1"/>
      <c r="AF34" s="1"/>
      <c r="AG34" s="1"/>
    </row>
    <row r="35" spans="1:35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  <c r="M35" s="2" t="s">
        <v>58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41</v>
      </c>
      <c r="X35" s="19"/>
      <c r="Y35" s="2" t="s">
        <v>52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</row>
    <row r="36" spans="1:35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7316.075</v>
      </c>
      <c r="M36" s="2" t="s">
        <v>59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8736.099999999999</v>
      </c>
      <c r="Y36" s="2" t="s">
        <v>53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2339.125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359.5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359.5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359.5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64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2843.645</v>
      </c>
      <c r="M40" s="2" t="s">
        <v>60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2843.645</v>
      </c>
      <c r="Y40" s="2" t="s">
        <v>56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2843.645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20"/>
      <c r="K42" s="18">
        <f>K37*3.75</f>
        <v>1348.125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20"/>
      <c r="W42" s="18">
        <f>K42</f>
        <v>1348.125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20"/>
      <c r="AI42" s="18">
        <f>W42</f>
        <v>1348.125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20"/>
      <c r="K43" s="18">
        <f>K37*0.21</f>
        <v>75.49499999999999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20"/>
      <c r="W43" s="18">
        <f>K43</f>
        <v>75.49499999999999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20"/>
      <c r="AI43" s="18">
        <f>W43</f>
        <v>75.49499999999999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W50+W55</f>
        <v>7817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</f>
        <v>3340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3340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3340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5">
        <v>4477</v>
      </c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1423.62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9240.619999999999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4763.62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65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41</v>
      </c>
      <c r="L66" s="19"/>
      <c r="M66" s="2" t="s">
        <v>68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71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66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419.15000000000055</v>
      </c>
      <c r="M67" s="2" t="s">
        <v>69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1839.1750000000006</v>
      </c>
      <c r="Y67" s="2" t="s">
        <v>72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3259.2000000000007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359.5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359.5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359.5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67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2843.645</v>
      </c>
      <c r="M71" s="2" t="s">
        <v>70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2843.645</v>
      </c>
      <c r="Y71" s="2" t="s">
        <v>73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2843.645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1348.125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1348.125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1348.125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75.49499999999999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75.49499999999999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75.49499999999999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tr">
        <f>AI86</f>
        <v> 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41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1423.62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1423.62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1423.62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5" ht="15">
      <c r="A97" s="2" t="s">
        <v>80</v>
      </c>
      <c r="B97" s="3"/>
      <c r="C97" s="3"/>
      <c r="D97" s="3"/>
      <c r="E97" s="3"/>
      <c r="F97" s="3"/>
      <c r="G97" s="3"/>
      <c r="H97" s="3"/>
      <c r="I97" s="3"/>
      <c r="J97" s="4"/>
      <c r="K97" s="15" t="s">
        <v>41</v>
      </c>
      <c r="M97" s="2" t="s">
        <v>77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74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81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4679.225000000001</v>
      </c>
      <c r="M98" s="2" t="s">
        <v>78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6099.250000000001</v>
      </c>
      <c r="Y98" s="2" t="s">
        <v>75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487.27500000000146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359.5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359.5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359.5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2843.645</v>
      </c>
      <c r="M102" s="2" t="s">
        <v>79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2843.645</v>
      </c>
      <c r="Y102" s="2" t="s">
        <v>76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2843.645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1348.125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1348.125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1348.125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75.49499999999999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75.49499999999999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75.49499999999999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W108+W109</f>
        <v>7032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v>4424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>
        <f>789+1819</f>
        <v>2608</v>
      </c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1423.62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8455.619999999999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1423.62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4">
        <f>AI98+AI102-AI118</f>
        <v>1907.3000000000015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2014-02-07T07:32:29Z</cp:lastPrinted>
  <dcterms:created xsi:type="dcterms:W3CDTF">2012-04-11T04:13:08Z</dcterms:created>
  <dcterms:modified xsi:type="dcterms:W3CDTF">2015-01-16T08:24:25Z</dcterms:modified>
  <cp:category/>
  <cp:version/>
  <cp:contentType/>
  <cp:contentStatus/>
</cp:coreProperties>
</file>