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<sst xmlns="http://schemas.openxmlformats.org/spreadsheetml/2006/main" count="519" uniqueCount="112">
  <si>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</si>
  <si>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</si>
  <si>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</si>
  <si>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</si>
  <si>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</si>
  <si>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</si>
  <si>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</si>
  <si>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</si>
  <si>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</si>
  <si>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</si>
  <si>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</si>
  <si>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</si>
  <si>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</si>
  <si>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</si>
  <si>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</si>
  <si>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</si>
  <si>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</si>
  <si>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</si>
  <si>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</si>
  <si>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</si>
  <si>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</si>
  <si>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</si>
  <si>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</si>
  <si>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 xml:space="preserve">к. Прочие работы </t>
  </si>
  <si>
    <t>Ведомость доходов и расходов по управлению, содержанию и текущему ремонту,</t>
  </si>
  <si>
    <t>к. Прочие работы</t>
  </si>
  <si>
    <r>
      <t xml:space="preserve">1. </t>
    </r>
    <r>
      <rPr>
        <sz val="12"/>
        <rFont val="Arial Cyr"/>
        <family val="0"/>
      </rPr>
      <t>Работа по управлению домом и аварийно-диспетчерская служба</t>
    </r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</si>
  <si>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</si>
  <si>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</si>
  <si>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</si>
  <si>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</si>
  <si>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</si>
  <si>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</si>
  <si>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</si>
  <si>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</si>
  <si>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</si>
  <si>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</si>
  <si>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</si>
  <si>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</si>
  <si>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</si>
  <si>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</si>
  <si>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</si>
  <si>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>е. Текущий ремонт подъездов (смена шиферной кровли)</t>
  </si>
  <si>
    <t xml:space="preserve">к. Прочие работы  </t>
  </si>
  <si>
    <t xml:space="preserve">в том числе за: </t>
  </si>
  <si>
    <t xml:space="preserve"> </t>
  </si>
  <si>
    <t>коммунальным услугам жилого дома № 23 ул. 50 лет ВЛКСМ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</si>
  <si>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</si>
  <si>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</si>
  <si>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</si>
  <si>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 </t>
  </si>
  <si>
    <t>коммунальным услугам жилого дома № 23 ул. 50 лет ВЛКСМ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</si>
  <si>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</si>
  <si>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</si>
  <si>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</t>
  </si>
  <si>
    <t>коммунальным услугам жилого дома № 23 ул. 50 лет ВЛКСМ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</si>
  <si>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</si>
  <si>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</si>
  <si>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>5. Тариф на 2014год</t>
  </si>
  <si>
    <t xml:space="preserve">6.начислено за март 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</si>
  <si>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</si>
  <si>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</si>
  <si>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</si>
  <si>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</si>
  <si>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</si>
  <si>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</si>
  <si>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</si>
  <si>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</si>
  <si>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</si>
  <si>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</si>
  <si>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</si>
  <si>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</si>
  <si>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</si>
  <si>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</si>
  <si>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</si>
  <si>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</si>
  <si>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</si>
  <si>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2014г.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</si>
  <si>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</si>
  <si>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</si>
  <si>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</si>
  <si>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</si>
  <si>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</si>
  <si>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</si>
  <si>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</si>
  <si>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</si>
  <si>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</si>
  <si>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</si>
  <si>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</si>
  <si>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</si>
  <si>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23 ул. 50 лет ВЛКСМ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</si>
  <si>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</si>
  <si>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</si>
  <si>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23 ул. 50 лет ВЛКСМ за 2 квартал 2014г.</t>
  </si>
  <si>
    <t xml:space="preserve">5.начислено за 2 квартал 2014г. </t>
  </si>
  <si>
    <t>6.задолженность за собственниками на 01.07.2014г.</t>
  </si>
  <si>
    <t>к. Прочие работы (укрепили вытяжку)</t>
  </si>
  <si>
    <t>коммунальным услугам жилого дома № 23 ул. 50 лет ВЛКСМ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</si>
  <si>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</si>
  <si>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</si>
  <si>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23 ул. 50 лет ВЛКСМ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</si>
  <si>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</si>
  <si>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</si>
  <si>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</si>
  <si>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</si>
  <si>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</si>
  <si>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</si>
  <si>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</si>
  <si>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</si>
  <si>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</si>
  <si>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</si>
  <si>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к. Прочие работы   (списывание показаний)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</si>
</sst>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09">
      <selection activeCell="K145" sqref="K14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90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47</v>
      </c>
      <c r="B4" s="3"/>
      <c r="C4" s="3"/>
      <c r="D4" s="3"/>
      <c r="E4" s="3"/>
      <c r="F4" s="3"/>
      <c r="G4" s="3"/>
      <c r="H4" s="3"/>
      <c r="I4" s="3"/>
      <c r="J4" s="4"/>
      <c r="K4" s="18">
        <v>5647</v>
      </c>
    </row>
    <row r="5" spans="1:11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5" t="s">
        <v>45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849.37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91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17046.855900000002</v>
      </c>
    </row>
    <row r="9" spans="1:11" ht="15">
      <c r="A9" s="2" t="s">
        <v>92</v>
      </c>
      <c r="B9" s="3"/>
      <c r="C9" s="3"/>
      <c r="D9" s="3"/>
      <c r="E9" s="3"/>
      <c r="F9" s="3"/>
      <c r="G9" s="3"/>
      <c r="H9" s="3"/>
      <c r="I9" s="3"/>
      <c r="J9" s="4"/>
      <c r="K9" s="18">
        <v>3786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36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9555.412499999999</v>
      </c>
    </row>
    <row r="12" spans="1:11" ht="15.75">
      <c r="A12" s="8" t="s">
        <v>37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535.1030999999999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">
        <v>45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23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10090.515599999999</v>
      </c>
    </row>
    <row r="26" spans="1:11" ht="15.75">
      <c r="A26" s="12"/>
      <c r="B26" s="7" t="s">
        <v>32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29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45</v>
      </c>
    </row>
    <row r="28" spans="1:11" ht="15">
      <c r="A28" s="2" t="s">
        <v>30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45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45</v>
      </c>
    </row>
    <row r="30" spans="1:11" ht="15">
      <c r="A30" s="2" t="s">
        <v>31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69</v>
      </c>
      <c r="B36" s="3"/>
      <c r="C36" s="3"/>
      <c r="D36" s="3"/>
      <c r="E36" s="3"/>
      <c r="F36" s="3"/>
      <c r="G36" s="3"/>
      <c r="H36" s="3"/>
      <c r="I36" s="3"/>
      <c r="J36" s="4"/>
      <c r="K36" s="15"/>
      <c r="L36" s="20" t="s">
        <v>45</v>
      </c>
    </row>
    <row r="37" spans="1:11" ht="15">
      <c r="A37" s="2" t="s">
        <v>70</v>
      </c>
      <c r="B37" s="3"/>
      <c r="C37" s="3"/>
      <c r="D37" s="3"/>
      <c r="E37" s="3"/>
      <c r="F37" s="3"/>
      <c r="G37" s="3"/>
      <c r="H37" s="3"/>
      <c r="I37" s="3"/>
      <c r="J37" s="4"/>
      <c r="K37" s="15">
        <v>1309.8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849.37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18</v>
      </c>
    </row>
    <row r="40" spans="1:11" ht="15">
      <c r="A40" s="2" t="s">
        <v>94</v>
      </c>
      <c r="B40" s="3"/>
      <c r="C40" s="3"/>
      <c r="D40" s="3"/>
      <c r="E40" s="3"/>
      <c r="F40" s="3"/>
      <c r="G40" s="3"/>
      <c r="H40" s="3"/>
      <c r="I40" s="3"/>
      <c r="J40" s="4"/>
      <c r="K40" s="18">
        <f>K8</f>
        <v>17046.855900000002</v>
      </c>
    </row>
    <row r="41" spans="1:11" ht="15">
      <c r="A41" s="2" t="s">
        <v>95</v>
      </c>
      <c r="B41" s="3"/>
      <c r="C41" s="3"/>
      <c r="D41" s="3"/>
      <c r="E41" s="3"/>
      <c r="F41" s="3"/>
      <c r="G41" s="3"/>
      <c r="H41" s="3"/>
      <c r="I41" s="3"/>
      <c r="J41" s="4"/>
      <c r="K41" s="18">
        <v>3763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36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9555.412499999999</v>
      </c>
    </row>
    <row r="44" spans="1:11" ht="15.75">
      <c r="A44" s="8" t="s">
        <v>37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535.1030999999999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Лист2!K45+Лист2!W45+Лист2!AI45</f>
        <v>6003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23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14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16093.515599999999</v>
      </c>
    </row>
    <row r="58" spans="1:11" ht="15.75">
      <c r="A58" s="12"/>
      <c r="B58" s="7" t="s">
        <v>15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16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97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72</v>
      </c>
      <c r="B69" s="3"/>
      <c r="C69" s="3"/>
      <c r="D69" s="3"/>
      <c r="E69" s="3"/>
      <c r="F69" s="3"/>
      <c r="G69" s="3"/>
      <c r="H69" s="3"/>
      <c r="I69" s="3"/>
      <c r="J69" s="4"/>
      <c r="K69" s="15"/>
      <c r="L69" s="19"/>
    </row>
    <row r="70" spans="1:11" ht="15">
      <c r="A70" s="2" t="s">
        <v>73</v>
      </c>
      <c r="B70" s="3"/>
      <c r="C70" s="3"/>
      <c r="D70" s="3"/>
      <c r="E70" s="3"/>
      <c r="F70" s="3"/>
      <c r="G70" s="3"/>
      <c r="H70" s="3"/>
      <c r="I70" s="3"/>
      <c r="J70" s="4"/>
      <c r="K70" s="15">
        <f>K37+K40-K57</f>
        <v>2263.1403000000028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849.37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18</v>
      </c>
    </row>
    <row r="73" spans="1:11" ht="15">
      <c r="A73" s="2" t="s">
        <v>98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17046.855900000002</v>
      </c>
    </row>
    <row r="74" spans="1:11" ht="15">
      <c r="A74" s="2" t="s">
        <v>99</v>
      </c>
      <c r="B74" s="3"/>
      <c r="C74" s="3"/>
      <c r="D74" s="3"/>
      <c r="E74" s="3"/>
      <c r="F74" s="3"/>
      <c r="G74" s="3"/>
      <c r="H74" s="3"/>
      <c r="I74" s="3"/>
      <c r="J74" s="4"/>
      <c r="K74" s="18">
        <v>4578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36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9555.412499999999</v>
      </c>
    </row>
    <row r="77" spans="1:11" ht="15.75">
      <c r="A77" s="8" t="s">
        <v>37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535.1030999999999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Лист2!K76+Лист2!W76+Лист2!AI76</f>
        <v>432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23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14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10522.515599999999</v>
      </c>
    </row>
    <row r="91" spans="1:11" ht="15.75">
      <c r="A91" s="12"/>
      <c r="B91" s="7" t="s">
        <v>15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16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17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19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20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21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100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1" ht="15">
      <c r="A102" s="2" t="s">
        <v>87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2" ht="15">
      <c r="A103" s="2" t="s">
        <v>88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f>K70+K73-K90</f>
        <v>8787.480600000006</v>
      </c>
      <c r="L103" s="19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849.37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18</v>
      </c>
    </row>
    <row r="106" spans="1:11" ht="15">
      <c r="A106" s="2" t="s">
        <v>101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17046.855900000002</v>
      </c>
    </row>
    <row r="107" spans="1:11" ht="15">
      <c r="A107" s="2" t="s">
        <v>102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36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9555.412499999999</v>
      </c>
    </row>
    <row r="110" spans="1:11" ht="15.75">
      <c r="A110" s="8" t="s">
        <v>37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535.1030999999999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Лист2!AI107+Лист2!W107+Лист2!K107</f>
        <v>432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3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0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43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14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10522.515599999999</v>
      </c>
    </row>
    <row r="124" spans="1:11" ht="15.75">
      <c r="A124" s="12"/>
      <c r="B124" s="7" t="s">
        <v>15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16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17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19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20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21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4" t="s">
        <v>103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K8*4-K4</f>
        <v>62540.42360000001</v>
      </c>
      <c r="L132" s="19"/>
    </row>
    <row r="133" spans="1:11" ht="15">
      <c r="A133" s="25" t="s">
        <v>104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47229.062399999995</v>
      </c>
    </row>
    <row r="134" spans="1:11" ht="15">
      <c r="A134" s="24" t="s">
        <v>44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36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38221.649999999994</v>
      </c>
    </row>
    <row r="136" spans="1:11" ht="15.75">
      <c r="A136" s="8" t="s">
        <v>37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2140.4123999999997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/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8">
        <f>K112+K79+K46</f>
        <v>6867</v>
      </c>
    </row>
    <row r="139" spans="1:12" ht="15">
      <c r="A139" s="2" t="s">
        <v>105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  <c r="L139" s="20"/>
    </row>
    <row r="140" spans="1:11" ht="15">
      <c r="A140" s="2" t="s">
        <v>106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15311.361200000014</v>
      </c>
    </row>
    <row r="141" spans="1:11" ht="15">
      <c r="A141" s="2" t="s">
        <v>107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4870</v>
      </c>
    </row>
    <row r="142" spans="1:11" ht="15">
      <c r="A142" s="2" t="s">
        <v>108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3483</v>
      </c>
    </row>
    <row r="143" spans="1:11" ht="15">
      <c r="A143" s="28" t="s">
        <v>109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7">
        <v>714</v>
      </c>
    </row>
    <row r="144" spans="1:11" ht="15">
      <c r="A144" s="2" t="s">
        <v>110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773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8"/>
  <sheetViews>
    <sheetView workbookViewId="0" topLeftCell="T94">
      <selection activeCell="AI129" sqref="AI129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253906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46</v>
      </c>
      <c r="C2" s="1"/>
      <c r="D2" s="1"/>
      <c r="E2" s="1"/>
      <c r="F2" s="1"/>
      <c r="G2" s="1"/>
      <c r="H2" s="1"/>
      <c r="I2" s="1"/>
      <c r="M2" s="1"/>
      <c r="N2" s="1" t="s">
        <v>51</v>
      </c>
      <c r="O2" s="1"/>
      <c r="P2" s="1"/>
      <c r="Q2" s="1"/>
      <c r="R2" s="1"/>
      <c r="S2" s="1"/>
      <c r="T2" s="1"/>
      <c r="U2" s="1"/>
      <c r="Y2" s="1"/>
      <c r="Z2" s="1" t="s">
        <v>55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47</v>
      </c>
      <c r="B4" s="3"/>
      <c r="C4" s="3"/>
      <c r="D4" s="3"/>
      <c r="E4" s="3"/>
      <c r="F4" s="3"/>
      <c r="G4" s="3"/>
      <c r="H4" s="3"/>
      <c r="I4" s="3"/>
      <c r="J4" s="4"/>
      <c r="K4" s="15">
        <v>5647</v>
      </c>
      <c r="M4" s="2" t="s">
        <v>52</v>
      </c>
      <c r="N4" s="3"/>
      <c r="O4" s="3"/>
      <c r="P4" s="3"/>
      <c r="Q4" s="3"/>
      <c r="R4" s="3"/>
      <c r="S4" s="3"/>
      <c r="T4" s="3"/>
      <c r="U4" s="3"/>
      <c r="V4" s="4"/>
      <c r="W4" s="15">
        <v>3328</v>
      </c>
      <c r="X4" s="19"/>
      <c r="Y4" s="2" t="s">
        <v>56</v>
      </c>
      <c r="Z4" s="3"/>
      <c r="AA4" s="3"/>
      <c r="AB4" s="3"/>
      <c r="AC4" s="3"/>
      <c r="AD4" s="3"/>
      <c r="AE4" s="3"/>
      <c r="AF4" s="3"/>
      <c r="AG4" s="3"/>
      <c r="AH4" s="4"/>
      <c r="AI4" s="15">
        <v>1009</v>
      </c>
      <c r="AJ4" s="20"/>
    </row>
    <row r="5" spans="1:35" ht="15">
      <c r="A5" s="2" t="s">
        <v>48</v>
      </c>
      <c r="B5" s="3"/>
      <c r="C5" s="3"/>
      <c r="D5" s="3"/>
      <c r="E5" s="3"/>
      <c r="F5" s="3"/>
      <c r="G5" s="3"/>
      <c r="H5" s="3"/>
      <c r="I5" s="3"/>
      <c r="J5" s="4"/>
      <c r="K5" s="15" t="s">
        <v>45</v>
      </c>
      <c r="M5" s="2" t="s">
        <v>53</v>
      </c>
      <c r="N5" s="3"/>
      <c r="O5" s="3"/>
      <c r="P5" s="3"/>
      <c r="Q5" s="3"/>
      <c r="R5" s="3"/>
      <c r="S5" s="3"/>
      <c r="T5" s="3"/>
      <c r="U5" s="3"/>
      <c r="V5" s="4"/>
      <c r="W5" s="15" t="s">
        <v>45</v>
      </c>
      <c r="Y5" s="2" t="s">
        <v>57</v>
      </c>
      <c r="Z5" s="3"/>
      <c r="AA5" s="3"/>
      <c r="AB5" s="3"/>
      <c r="AC5" s="3"/>
      <c r="AD5" s="3"/>
      <c r="AE5" s="3"/>
      <c r="AF5" s="3"/>
      <c r="AG5" s="3"/>
      <c r="AH5" s="4"/>
      <c r="AI5" s="15" t="s">
        <v>45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849.37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849.37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849.37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18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7">
        <v>6.69</v>
      </c>
      <c r="M8" s="2" t="s">
        <v>49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6.69</v>
      </c>
      <c r="Y8" s="2" t="s">
        <v>58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6.69</v>
      </c>
    </row>
    <row r="9" spans="1:35" ht="15">
      <c r="A9" s="2" t="s">
        <v>50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5682.2853000000005</v>
      </c>
      <c r="M9" s="2" t="s">
        <v>54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5682.2853000000005</v>
      </c>
      <c r="Y9" s="2" t="s">
        <v>59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5682.2853000000005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26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3185.1375</v>
      </c>
      <c r="M11" s="8" t="s">
        <v>26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3185.1375</v>
      </c>
      <c r="Y11" s="8" t="s">
        <v>27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3185.1375</v>
      </c>
    </row>
    <row r="12" spans="1:35" ht="15.75">
      <c r="A12" s="8" t="s">
        <v>28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178.36769999999999</v>
      </c>
      <c r="M12" s="8" t="s">
        <v>28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178.36769999999999</v>
      </c>
      <c r="Y12" s="8" t="s">
        <v>28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178.36769999999999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">
        <v>45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 t="s">
        <v>45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 t="s">
        <v>45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 t="s">
        <v>45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 t="s">
        <v>45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 t="s">
        <v>45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 t="s">
        <v>45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25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25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3363.5051999999996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3363.5051999999996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3363.5051999999996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1" t="s">
        <v>68</v>
      </c>
      <c r="F34" s="1"/>
      <c r="G34" s="1"/>
      <c r="H34" s="1"/>
      <c r="I34" s="1"/>
      <c r="M34" s="1"/>
      <c r="N34" s="1"/>
      <c r="O34" s="1"/>
      <c r="P34" s="1"/>
      <c r="Q34" s="1"/>
      <c r="R34" s="31" t="s">
        <v>64</v>
      </c>
      <c r="S34" s="1"/>
      <c r="T34" s="1"/>
      <c r="U34" s="1"/>
      <c r="Y34" s="1"/>
      <c r="Z34" s="1"/>
      <c r="AA34" s="1"/>
      <c r="AB34" s="1"/>
      <c r="AC34" s="1"/>
      <c r="AD34" s="31" t="s">
        <v>60</v>
      </c>
      <c r="AE34" s="1"/>
      <c r="AF34" s="1"/>
      <c r="AG34" s="1"/>
    </row>
    <row r="35" spans="1:35" ht="15">
      <c r="A35" s="2" t="s">
        <v>69</v>
      </c>
      <c r="B35" s="3"/>
      <c r="C35" s="3"/>
      <c r="D35" s="3"/>
      <c r="E35" s="3"/>
      <c r="F35" s="3"/>
      <c r="G35" s="3"/>
      <c r="H35" s="3"/>
      <c r="I35" s="3"/>
      <c r="J35" s="4"/>
      <c r="K35" s="21"/>
      <c r="M35" s="2" t="s">
        <v>65</v>
      </c>
      <c r="N35" s="3"/>
      <c r="O35" s="3"/>
      <c r="P35" s="3"/>
      <c r="Q35" s="3"/>
      <c r="R35" s="3"/>
      <c r="S35" s="3"/>
      <c r="T35" s="3"/>
      <c r="U35" s="3"/>
      <c r="V35" s="4"/>
      <c r="W35" s="21"/>
      <c r="Y35" s="2" t="s">
        <v>61</v>
      </c>
      <c r="Z35" s="3"/>
      <c r="AA35" s="3"/>
      <c r="AB35" s="3"/>
      <c r="AC35" s="3"/>
      <c r="AD35" s="3"/>
      <c r="AE35" s="3"/>
      <c r="AF35" s="3"/>
      <c r="AG35" s="3"/>
      <c r="AH35" s="4"/>
      <c r="AI35" s="21"/>
    </row>
    <row r="36" spans="1:35" ht="15">
      <c r="A36" s="2" t="s">
        <v>70</v>
      </c>
      <c r="B36" s="3"/>
      <c r="C36" s="3"/>
      <c r="D36" s="3"/>
      <c r="E36" s="3"/>
      <c r="F36" s="3"/>
      <c r="G36" s="3"/>
      <c r="H36" s="3"/>
      <c r="I36" s="3"/>
      <c r="J36" s="4"/>
      <c r="K36" s="15">
        <f>AI9-AI4-AI25</f>
        <v>1309.7801000000009</v>
      </c>
      <c r="M36" s="2" t="s">
        <v>66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1958.5602000000017</v>
      </c>
      <c r="Y36" s="2" t="s">
        <v>62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808.3403000000026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849.37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849.37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849.37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18</v>
      </c>
    </row>
    <row r="39" spans="1:35" ht="15">
      <c r="A39" s="2" t="s">
        <v>49</v>
      </c>
      <c r="B39" s="3"/>
      <c r="C39" s="3"/>
      <c r="D39" s="3"/>
      <c r="E39" s="3"/>
      <c r="F39" s="3"/>
      <c r="G39" s="3"/>
      <c r="H39" s="3"/>
      <c r="I39" s="3"/>
      <c r="J39" s="4"/>
      <c r="K39" s="17">
        <v>6.69</v>
      </c>
      <c r="M39" s="2" t="s">
        <v>49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6.69</v>
      </c>
      <c r="Y39" s="2" t="s">
        <v>49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6.69</v>
      </c>
    </row>
    <row r="40" spans="1:35" ht="15">
      <c r="A40" s="2" t="s">
        <v>71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5682.2853000000005</v>
      </c>
      <c r="M40" s="2" t="s">
        <v>67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5682.2853000000005</v>
      </c>
      <c r="Y40" s="2" t="s">
        <v>63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5682.2853000000005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26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3185.1375</v>
      </c>
      <c r="M42" s="8" t="s">
        <v>26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3185.1375</v>
      </c>
      <c r="Y42" s="8" t="s">
        <v>27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3185.1375</v>
      </c>
    </row>
    <row r="43" spans="1:35" ht="15.75">
      <c r="A43" s="8" t="s">
        <v>28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178.36769999999999</v>
      </c>
      <c r="M43" s="8" t="s">
        <v>28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178.36769999999999</v>
      </c>
      <c r="Y43" s="8" t="s">
        <v>28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178.36769999999999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K50</f>
        <v>1670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W47+W55</f>
        <v>3469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AI55</f>
        <v>864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>
        <v>2809</v>
      </c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 t="s">
        <v>45</v>
      </c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>
        <v>1670</v>
      </c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25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96</v>
      </c>
      <c r="N55" s="3"/>
      <c r="O55" s="3"/>
      <c r="P55" s="3"/>
      <c r="Q55" s="3"/>
      <c r="R55" s="3"/>
      <c r="S55" s="3"/>
      <c r="T55" s="3"/>
      <c r="U55" s="3"/>
      <c r="V55" s="4"/>
      <c r="W55" s="5">
        <v>660</v>
      </c>
      <c r="Y55" s="2" t="s">
        <v>38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864</v>
      </c>
    </row>
    <row r="56" spans="1:35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5033.5052</v>
      </c>
      <c r="M56" s="9" t="s">
        <v>14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6832.5052</v>
      </c>
      <c r="Y56" s="9" t="s">
        <v>14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4227.5052</v>
      </c>
    </row>
    <row r="57" spans="1:35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15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15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16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16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17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17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18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18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19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19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20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20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21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21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33</v>
      </c>
      <c r="R65" s="23" t="s">
        <v>34</v>
      </c>
      <c r="AD65" s="23" t="s">
        <v>35</v>
      </c>
    </row>
    <row r="66" spans="1:35" ht="15">
      <c r="A66" s="2" t="s">
        <v>72</v>
      </c>
      <c r="B66" s="3"/>
      <c r="C66" s="3"/>
      <c r="D66" s="3"/>
      <c r="E66" s="3"/>
      <c r="F66" s="3"/>
      <c r="G66" s="3"/>
      <c r="H66" s="3"/>
      <c r="I66" s="3"/>
      <c r="J66" s="4"/>
      <c r="K66" s="21"/>
      <c r="M66" s="2" t="s">
        <v>75</v>
      </c>
      <c r="N66" s="3"/>
      <c r="O66" s="3"/>
      <c r="P66" s="3"/>
      <c r="Q66" s="3"/>
      <c r="R66" s="3"/>
      <c r="S66" s="3"/>
      <c r="T66" s="3"/>
      <c r="U66" s="3"/>
      <c r="V66" s="4"/>
      <c r="W66" s="21"/>
      <c r="Y66" s="2" t="s">
        <v>78</v>
      </c>
      <c r="Z66" s="3"/>
      <c r="AA66" s="3"/>
      <c r="AB66" s="3"/>
      <c r="AC66" s="3"/>
      <c r="AD66" s="3"/>
      <c r="AE66" s="3"/>
      <c r="AF66" s="3"/>
      <c r="AG66" s="3"/>
      <c r="AH66" s="4"/>
      <c r="AI66" s="21"/>
    </row>
    <row r="67" spans="1:35" ht="15">
      <c r="A67" s="2" t="s">
        <v>73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2263.1204000000034</v>
      </c>
      <c r="M67" s="2" t="s">
        <v>76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4437.900500000004</v>
      </c>
      <c r="Y67" s="2" t="s">
        <v>79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6612.680600000005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849.37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849.37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849.37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18</v>
      </c>
    </row>
    <row r="70" spans="1:35" ht="15">
      <c r="A70" s="2" t="s">
        <v>49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6.69</v>
      </c>
      <c r="M70" s="2" t="s">
        <v>49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6.69</v>
      </c>
      <c r="Y70" s="2" t="s">
        <v>49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6.69</v>
      </c>
    </row>
    <row r="71" spans="1:35" ht="15">
      <c r="A71" s="2" t="s">
        <v>74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5682.2853000000005</v>
      </c>
      <c r="M71" s="2" t="s">
        <v>77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5682.2853000000005</v>
      </c>
      <c r="Y71" s="2" t="s">
        <v>80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5682.2853000000005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6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36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3185.1375</v>
      </c>
      <c r="M73" s="8" t="s">
        <v>36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3185.1375</v>
      </c>
      <c r="Y73" s="8" t="s">
        <v>36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3185.1375</v>
      </c>
    </row>
    <row r="74" spans="1:35" ht="15.75">
      <c r="A74" s="8" t="s">
        <v>37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178.36769999999999</v>
      </c>
      <c r="M74" s="8" t="s">
        <v>37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178.36769999999999</v>
      </c>
      <c r="Y74" s="8" t="s">
        <v>37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178.36769999999999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K86</f>
        <v>144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W86</f>
        <v>144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v>144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38</v>
      </c>
      <c r="B86" s="3"/>
      <c r="C86" s="3"/>
      <c r="D86" s="3"/>
      <c r="E86" s="3"/>
      <c r="F86" s="3"/>
      <c r="G86" s="3"/>
      <c r="H86" s="3"/>
      <c r="I86" s="3"/>
      <c r="J86" s="4"/>
      <c r="K86" s="5">
        <f>18*8</f>
        <v>144</v>
      </c>
      <c r="M86" s="2" t="s">
        <v>111</v>
      </c>
      <c r="N86" s="3"/>
      <c r="O86" s="3"/>
      <c r="P86" s="3"/>
      <c r="Q86" s="3"/>
      <c r="R86" s="3"/>
      <c r="S86" s="3"/>
      <c r="T86" s="3"/>
      <c r="U86" s="3"/>
      <c r="V86" s="4"/>
      <c r="W86" s="5">
        <v>144</v>
      </c>
      <c r="Y86" s="2" t="s">
        <v>38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144</v>
      </c>
    </row>
    <row r="87" spans="1:35" ht="15">
      <c r="A87" s="9" t="s">
        <v>14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3507.5051999999996</v>
      </c>
      <c r="M87" s="9" t="s">
        <v>14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3507.5051999999996</v>
      </c>
      <c r="Y87" s="9" t="s">
        <v>14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3507.5051999999996</v>
      </c>
    </row>
    <row r="88" spans="1:35" ht="15.75">
      <c r="A88" s="12"/>
      <c r="B88" s="7" t="s">
        <v>15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15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15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16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16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16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17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17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18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18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19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19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20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20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21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21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39</v>
      </c>
      <c r="R96" s="23" t="s">
        <v>40</v>
      </c>
      <c r="AD96" s="23" t="s">
        <v>41</v>
      </c>
    </row>
    <row r="97" spans="1:36" ht="15">
      <c r="A97" s="2" t="s">
        <v>87</v>
      </c>
      <c r="B97" s="3"/>
      <c r="C97" s="3"/>
      <c r="D97" s="3"/>
      <c r="E97" s="3"/>
      <c r="F97" s="3"/>
      <c r="G97" s="3"/>
      <c r="H97" s="3"/>
      <c r="I97" s="3"/>
      <c r="J97" s="4"/>
      <c r="K97" s="21"/>
      <c r="M97" s="2" t="s">
        <v>84</v>
      </c>
      <c r="N97" s="3"/>
      <c r="O97" s="3"/>
      <c r="P97" s="3"/>
      <c r="Q97" s="3"/>
      <c r="R97" s="3"/>
      <c r="S97" s="3"/>
      <c r="T97" s="3"/>
      <c r="U97" s="3"/>
      <c r="V97" s="4"/>
      <c r="W97" s="18" t="s">
        <v>45</v>
      </c>
      <c r="X97" s="19"/>
      <c r="Y97" s="2" t="s">
        <v>81</v>
      </c>
      <c r="Z97" s="3"/>
      <c r="AA97" s="3"/>
      <c r="AB97" s="3"/>
      <c r="AC97" s="3"/>
      <c r="AD97" s="3"/>
      <c r="AE97" s="3"/>
      <c r="AF97" s="3"/>
      <c r="AG97" s="3"/>
      <c r="AH97" s="4"/>
      <c r="AI97" s="18" t="s">
        <v>45</v>
      </c>
      <c r="AJ97" s="20"/>
    </row>
    <row r="98" spans="1:35" ht="15">
      <c r="A98" s="2" t="s">
        <v>88</v>
      </c>
      <c r="B98" s="3"/>
      <c r="C98" s="3"/>
      <c r="D98" s="3"/>
      <c r="E98" s="3"/>
      <c r="F98" s="3"/>
      <c r="G98" s="3"/>
      <c r="H98" s="3"/>
      <c r="I98" s="3"/>
      <c r="J98" s="4"/>
      <c r="K98" s="15">
        <f>AI67+AI71-AI87</f>
        <v>8787.460700000007</v>
      </c>
      <c r="M98" s="2" t="s">
        <v>85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10962.240800000007</v>
      </c>
      <c r="Y98" s="2" t="s">
        <v>82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13137.020900000007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849.37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849.37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849.37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18</v>
      </c>
    </row>
    <row r="101" spans="1:35" ht="15">
      <c r="A101" s="2" t="s">
        <v>49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6.69</v>
      </c>
      <c r="M101" s="2" t="s">
        <v>49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6.69</v>
      </c>
      <c r="Y101" s="2" t="s">
        <v>49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6.69</v>
      </c>
    </row>
    <row r="102" spans="1:35" ht="15">
      <c r="A102" s="2" t="s">
        <v>89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5682.2853000000005</v>
      </c>
      <c r="M102" s="2" t="s">
        <v>86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5682.2853000000005</v>
      </c>
      <c r="Y102" s="2" t="s">
        <v>83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5682.2853000000005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36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3185.1375</v>
      </c>
      <c r="M104" s="8" t="s">
        <v>36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3185.1375</v>
      </c>
      <c r="Y104" s="8" t="s">
        <v>36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3185.1375</v>
      </c>
    </row>
    <row r="105" spans="1:35" ht="15.75">
      <c r="A105" s="8" t="s">
        <v>37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178.36769999999999</v>
      </c>
      <c r="M105" s="8" t="s">
        <v>37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178.36769999999999</v>
      </c>
      <c r="Y105" s="8" t="s">
        <v>37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178.36769999999999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K117</f>
        <v>144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W117</f>
        <v>144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v>144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 t="s">
        <v>45</v>
      </c>
    </row>
    <row r="113" spans="1:35" ht="15">
      <c r="A113" s="2" t="s">
        <v>42</v>
      </c>
      <c r="B113" s="3"/>
      <c r="C113" s="3"/>
      <c r="D113" s="3"/>
      <c r="E113" s="3"/>
      <c r="F113" s="3"/>
      <c r="G113" s="3"/>
      <c r="H113" s="3"/>
      <c r="I113" s="3"/>
      <c r="J113" s="4"/>
      <c r="K113" s="5" t="s">
        <v>45</v>
      </c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38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144</v>
      </c>
      <c r="M117" s="2" t="s">
        <v>38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144</v>
      </c>
      <c r="Y117" s="2" t="s">
        <v>38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144</v>
      </c>
    </row>
    <row r="118" spans="1:35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3507.5051999999996</v>
      </c>
      <c r="M118" s="9" t="s">
        <v>14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3507.5051999999996</v>
      </c>
      <c r="Y118" s="9" t="s">
        <v>14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3507.5051999999996</v>
      </c>
    </row>
    <row r="119" spans="1:35" ht="15.75">
      <c r="A119" s="12"/>
      <c r="B119" s="7" t="s">
        <v>15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15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15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16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16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16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17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17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17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18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18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18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19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19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19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20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20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20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21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21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21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8" ht="12.75">
      <c r="AI128" s="20">
        <f>AI98+AI102-AI118</f>
        <v>15311.801000000007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2014-02-07T07:03:22Z</cp:lastPrinted>
  <dcterms:created xsi:type="dcterms:W3CDTF">2012-04-11T04:13:08Z</dcterms:created>
  <dcterms:modified xsi:type="dcterms:W3CDTF">2015-01-14T10:59:51Z</dcterms:modified>
  <cp:category/>
  <cp:version/>
  <cp:contentType/>
  <cp:contentStatus/>
</cp:coreProperties>
</file>