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<sst xmlns="http://schemas.openxmlformats.org/spreadsheetml/2006/main" count="502" uniqueCount="109">
  <si>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</si>
  <si>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</si>
  <si>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</si>
  <si>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</si>
  <si>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</si>
  <si>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</si>
  <si>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</si>
  <si>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</si>
  <si>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</si>
  <si>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</si>
  <si>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</si>
  <si>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</si>
  <si>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</si>
  <si>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</si>
  <si>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</si>
  <si>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</si>
  <si>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</si>
  <si>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</si>
  <si>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</si>
  <si>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</si>
  <si>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</si>
  <si>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</si>
  <si>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</si>
  <si>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</si>
  <si>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</si>
  <si>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</si>
  <si>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</si>
  <si>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к. Прочие работы (доски объявления)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</si>
  <si>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</si>
  <si>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</si>
  <si>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</si>
  <si>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</si>
  <si>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</si>
  <si>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</si>
  <si>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</si>
  <si>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</si>
  <si>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</si>
  <si>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</si>
  <si>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</si>
  <si>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</si>
  <si>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>е. Текущий ремонт подъездов (смена шиферной кровли)</t>
  </si>
  <si>
    <t xml:space="preserve">в том числе за: </t>
  </si>
  <si>
    <t>коммунальным услугам жилого дома № 19 ул. 50 лет ВЛКСМ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</si>
  <si>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</si>
  <si>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</si>
  <si>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</si>
  <si>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</si>
  <si>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</si>
  <si>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19ул. 50 лет ВЛКСМ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</si>
  <si>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</si>
  <si>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</si>
  <si>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 </t>
  </si>
  <si>
    <t>коммунальным услугам жилого дома № 19 ул. 50 лет ВЛКСМ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</si>
  <si>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</si>
  <si>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</si>
  <si>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</si>
  <si>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</si>
  <si>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</si>
  <si>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</si>
  <si>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</si>
  <si>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</si>
  <si>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</si>
  <si>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</si>
  <si>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</si>
  <si>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</si>
  <si>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</si>
  <si>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</si>
  <si>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 </t>
  </si>
  <si>
    <t>1. Задолженность по содержанию и текущему ремонту жилого дома на 01.07.2014года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</si>
  <si>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</si>
  <si>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</si>
  <si>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</si>
  <si>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</si>
  <si>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</si>
  <si>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</si>
  <si>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</si>
  <si>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</si>
  <si>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</si>
  <si>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</si>
  <si>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</si>
  <si>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</si>
  <si>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</si>
  <si>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</si>
  <si>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</si>
  <si>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</si>
  <si>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</si>
  <si>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19 ул. 50 лет ВЛКСМ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</si>
  <si>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</si>
  <si>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</si>
  <si>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19 ул. 50 лет ВЛКСМ за 2 квартал 2014г.</t>
  </si>
  <si>
    <t xml:space="preserve">5.начислено за 2 квартал 2014г. </t>
  </si>
  <si>
    <t>6. задолженность за собственниками на 01.07.2014г.</t>
  </si>
  <si>
    <t xml:space="preserve">к. Прочие работы  </t>
  </si>
  <si>
    <t>коммунальным услугам жилого дома № 19 ул. 50 лет ВЛКСМ за 3 квартал 2014г.</t>
  </si>
  <si>
    <t>1. Задолженность по содержанию и текущему ремонту жилого дома на 01.07.2014 года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</si>
  <si>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</si>
  <si>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</si>
  <si>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19 ул. 50 лет ВЛКСМ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</si>
  <si>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</si>
  <si>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</si>
  <si>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</si>
  <si>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</si>
  <si>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</si>
  <si>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</si>
  <si>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</si>
  <si>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</si>
  <si>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</si>
  <si>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</si>
  <si>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к. Прочие работы (списывание показаний)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</si>
</sst>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19">
      <selection activeCell="K143" sqref="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29660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827.4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19212.228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4467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9308.25</v>
      </c>
    </row>
    <row r="12" spans="1:11" ht="15.75">
      <c r="A12" s="8" t="s">
        <v>35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521.262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734*2</f>
        <v>1468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11297.512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47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47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47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66</v>
      </c>
      <c r="B37" s="3"/>
      <c r="C37" s="3"/>
      <c r="D37" s="3"/>
      <c r="E37" s="3"/>
      <c r="F37" s="3"/>
      <c r="G37" s="3"/>
      <c r="H37" s="3"/>
      <c r="I37" s="3"/>
      <c r="J37" s="4"/>
      <c r="K37" s="18">
        <f>K5+K8-K25</f>
        <v>37574.716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827.4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18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f>6404*3</f>
        <v>19212</v>
      </c>
    </row>
    <row r="41" spans="1:11" ht="15">
      <c r="A41" s="2" t="s">
        <v>91</v>
      </c>
      <c r="B41" s="3"/>
      <c r="C41" s="3"/>
      <c r="D41" s="3"/>
      <c r="E41" s="3"/>
      <c r="F41" s="3"/>
      <c r="G41" s="3"/>
      <c r="H41" s="3"/>
      <c r="I41" s="3"/>
      <c r="J41" s="4"/>
      <c r="K41" s="18">
        <v>4574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9308.25</v>
      </c>
    </row>
    <row r="44" spans="1:11" ht="15.75">
      <c r="A44" s="8" t="s">
        <v>35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521.262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Лист2!AI45+Лист2!W45</f>
        <v>6542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16371.512</v>
      </c>
    </row>
    <row r="58" spans="1:11" ht="15.75">
      <c r="A58" s="12"/>
      <c r="B58" s="7" t="s">
        <v>31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28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30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24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94</v>
      </c>
      <c r="B67" s="3"/>
      <c r="C67" s="3"/>
      <c r="D67" s="3"/>
      <c r="E67" s="3"/>
      <c r="F67" s="3"/>
      <c r="G67" s="3"/>
      <c r="H67" s="3"/>
      <c r="I67" s="3"/>
      <c r="J67" s="4"/>
      <c r="K67" s="15"/>
    </row>
    <row r="68" spans="1:12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18">
        <f>K37+K40-K57</f>
        <v>40415.204</v>
      </c>
      <c r="L68" s="19"/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827.4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18</v>
      </c>
    </row>
    <row r="71" spans="1:11" ht="15">
      <c r="A71" s="2" t="s">
        <v>95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19212</v>
      </c>
    </row>
    <row r="72" spans="1:11" ht="15">
      <c r="A72" s="2" t="s">
        <v>96</v>
      </c>
      <c r="B72" s="3"/>
      <c r="C72" s="3"/>
      <c r="D72" s="3"/>
      <c r="E72" s="3"/>
      <c r="F72" s="3"/>
      <c r="G72" s="3"/>
      <c r="H72" s="3"/>
      <c r="I72" s="3"/>
      <c r="J72" s="4"/>
      <c r="K72" s="18">
        <v>6182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9308.25</v>
      </c>
    </row>
    <row r="75" spans="1:11" ht="15.75">
      <c r="A75" s="8" t="s">
        <v>35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521.262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>
        <f>Лист2!K76+Лист2!W76+Лист2!AI76</f>
        <v>432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10261.512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24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97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</row>
    <row r="101" spans="1:11" ht="15">
      <c r="A101" s="2" t="s">
        <v>84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f>K68+K71-K88</f>
        <v>49365.691999999995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827.4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18</v>
      </c>
    </row>
    <row r="104" spans="1:11" ht="15">
      <c r="A104" s="2" t="s">
        <v>98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19212</v>
      </c>
    </row>
    <row r="105" spans="1:11" ht="15">
      <c r="A105" s="2" t="s">
        <v>99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7"/>
    </row>
    <row r="107" spans="1:11" ht="15.75">
      <c r="A107" s="8" t="s">
        <v>25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9308.25</v>
      </c>
    </row>
    <row r="108" spans="1:11" ht="15.75">
      <c r="A108" s="8" t="s">
        <v>35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521.262</v>
      </c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>
        <f>Лист2!AI107+Лист2!W107+Лист2!K107</f>
        <v>432</v>
      </c>
    </row>
    <row r="111" spans="1:13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19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K107+K108+K110</f>
        <v>10261.512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23</v>
      </c>
      <c r="B125" s="14"/>
      <c r="C125" s="14"/>
      <c r="D125" s="14"/>
      <c r="E125" s="14"/>
      <c r="F125" s="14"/>
      <c r="G125" s="14"/>
      <c r="H125" s="14"/>
      <c r="I125" s="14"/>
      <c r="J125" s="4"/>
      <c r="K125" s="18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1" ht="15">
      <c r="A130" s="23" t="s">
        <v>100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7">
        <f>K5+K8*4</f>
        <v>106508.912</v>
      </c>
    </row>
    <row r="131" spans="1:12" ht="15">
      <c r="A131" s="24" t="s">
        <v>101</v>
      </c>
      <c r="B131" s="25"/>
      <c r="C131" s="25"/>
      <c r="D131" s="25"/>
      <c r="E131" s="25"/>
      <c r="F131" s="25"/>
      <c r="G131" s="25"/>
      <c r="H131" s="25"/>
      <c r="I131" s="25"/>
      <c r="J131" s="11"/>
      <c r="K131" s="18">
        <f>K121+K88+K57+K25</f>
        <v>48192.048</v>
      </c>
      <c r="L131" s="19"/>
    </row>
    <row r="132" spans="1:11" ht="15">
      <c r="A132" s="23" t="s">
        <v>41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/>
    </row>
    <row r="133" spans="1:11" ht="15.75">
      <c r="A133" s="8" t="s">
        <v>25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>
        <f>K107*4</f>
        <v>37233</v>
      </c>
    </row>
    <row r="134" spans="1:11" ht="15.75">
      <c r="A134" s="8" t="s">
        <v>35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2085.048</v>
      </c>
    </row>
    <row r="135" spans="1:11" ht="15.75">
      <c r="A135" s="26" t="s">
        <v>3</v>
      </c>
      <c r="B135" s="25"/>
      <c r="C135" s="25"/>
      <c r="D135" s="25"/>
      <c r="E135" s="25"/>
      <c r="F135" s="25"/>
      <c r="G135" s="25"/>
      <c r="H135" s="25"/>
      <c r="I135" s="25"/>
      <c r="J135" s="11"/>
      <c r="K135" s="17"/>
    </row>
    <row r="136" spans="1:11" ht="15.75">
      <c r="A136" s="26" t="s">
        <v>4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>
        <f>K110+K77+K46+K14</f>
        <v>8874</v>
      </c>
    </row>
    <row r="137" spans="1:11" ht="15">
      <c r="A137" s="2" t="s">
        <v>102</v>
      </c>
      <c r="B137" s="3"/>
      <c r="C137" s="3"/>
      <c r="D137" s="3"/>
      <c r="E137" s="3"/>
      <c r="F137" s="3"/>
      <c r="G137" s="3"/>
      <c r="H137" s="3"/>
      <c r="I137" s="3"/>
      <c r="J137" s="4"/>
      <c r="K137" s="17"/>
    </row>
    <row r="138" spans="1:11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K130-K131</f>
        <v>58316.863999999994</v>
      </c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3179</v>
      </c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3551</v>
      </c>
    </row>
    <row r="141" spans="1:11" ht="15">
      <c r="A141" s="27" t="s">
        <v>106</v>
      </c>
      <c r="B141" s="28"/>
      <c r="C141" s="28"/>
      <c r="D141" s="28"/>
      <c r="E141" s="28"/>
      <c r="F141" s="28"/>
      <c r="G141" s="28"/>
      <c r="H141" s="28"/>
      <c r="I141" s="28"/>
      <c r="J141" s="29"/>
      <c r="K141" s="17">
        <v>169</v>
      </c>
    </row>
    <row r="142" spans="1:11" ht="15">
      <c r="A142" s="2" t="s">
        <v>107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629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89">
      <selection activeCell="AI127" sqref="AI127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29660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32787.572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35181.144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827.4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827.4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827.4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6404.076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6404.076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6404.076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3102.75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3102.75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3102.75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173.754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173.754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173.754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</f>
        <v>734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AI15</f>
        <v>734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v>734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>
        <v>734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27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3276.504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4010.504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4010.504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64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60</v>
      </c>
      <c r="S34" s="1"/>
      <c r="T34" s="1"/>
      <c r="U34" s="1"/>
      <c r="Y34" s="1"/>
      <c r="Z34" s="1"/>
      <c r="AA34" s="1"/>
      <c r="AB34" s="1"/>
      <c r="AC34" s="1"/>
      <c r="AD34" s="30" t="s">
        <v>56</v>
      </c>
      <c r="AE34" s="1"/>
      <c r="AF34" s="1"/>
      <c r="AG34" s="1"/>
    </row>
    <row r="35" spans="1:35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8">
        <f>AI5+AI9-AI25</f>
        <v>37574.716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40702.288</v>
      </c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38151.86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827.4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827.4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827.4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18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6404.076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6404.076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6404.076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3102.75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3102.75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3102.75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173.754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173.754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173.754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W50</f>
        <v>5678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864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f>4008+1670</f>
        <v>5678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92</v>
      </c>
      <c r="N55" s="3"/>
      <c r="O55" s="3"/>
      <c r="P55" s="3"/>
      <c r="Q55" s="3"/>
      <c r="R55" s="3"/>
      <c r="S55" s="3"/>
      <c r="T55" s="3"/>
      <c r="U55" s="3"/>
      <c r="V55" s="4"/>
      <c r="W55" s="5" t="s">
        <v>47</v>
      </c>
      <c r="Y55" s="2" t="s">
        <v>36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864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3276.504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8954.504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4140.504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32</v>
      </c>
      <c r="R65" s="22" t="s">
        <v>33</v>
      </c>
      <c r="AD65" s="22" t="s">
        <v>34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0"/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20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0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8">
        <f>AI36+AI40-AI56</f>
        <v>40415.432</v>
      </c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43399.004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46382.576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827.4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827.4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827.4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18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v>7.74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6404.076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6404.076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6404.076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25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3102.75</v>
      </c>
      <c r="M73" s="8" t="s">
        <v>25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3102.75</v>
      </c>
      <c r="Y73" s="8" t="s">
        <v>25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3102.75</v>
      </c>
    </row>
    <row r="74" spans="1:35" ht="15.75">
      <c r="A74" s="8" t="s">
        <v>35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173.754</v>
      </c>
      <c r="M74" s="8" t="s">
        <v>35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173.754</v>
      </c>
      <c r="Y74" s="8" t="s">
        <v>35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173.754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144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144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v>144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 t="s">
        <v>47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5">
        <f>18*8</f>
        <v>144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5">
        <v>144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3420.504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3420.504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AI73+AI74+AI86</f>
        <v>3420.504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37</v>
      </c>
      <c r="R96" s="22" t="s">
        <v>38</v>
      </c>
      <c r="AD96" s="22" t="s">
        <v>39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20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20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20"/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49366.148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52349.72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55333.292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827.4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827.4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827.4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18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6404.076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6404.076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6404.076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25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3102.75</v>
      </c>
      <c r="M104" s="8" t="s">
        <v>25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3102.75</v>
      </c>
      <c r="Y104" s="8" t="s">
        <v>25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3102.75</v>
      </c>
    </row>
    <row r="105" spans="1:35" ht="15.75">
      <c r="A105" s="8" t="s">
        <v>35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173.754</v>
      </c>
      <c r="M105" s="8" t="s">
        <v>35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173.754</v>
      </c>
      <c r="Y105" s="8" t="s">
        <v>35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173.754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144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144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AI117</f>
        <v>144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40</v>
      </c>
      <c r="B113" s="3"/>
      <c r="C113" s="3"/>
      <c r="D113" s="3"/>
      <c r="E113" s="3"/>
      <c r="F113" s="3"/>
      <c r="G113" s="3"/>
      <c r="H113" s="3"/>
      <c r="I113" s="3"/>
      <c r="J113" s="4"/>
      <c r="K113" s="5" t="s">
        <v>47</v>
      </c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108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144</v>
      </c>
      <c r="M117" s="2" t="s">
        <v>36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144</v>
      </c>
      <c r="Y117" s="2" t="s">
        <v>36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144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3420.504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3420.504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3420.504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58316.864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2014-02-07T07:01:53Z</cp:lastPrinted>
  <dcterms:created xsi:type="dcterms:W3CDTF">2012-04-11T04:13:08Z</dcterms:created>
  <dcterms:modified xsi:type="dcterms:W3CDTF">2015-01-14T10:16:01Z</dcterms:modified>
  <cp:category/>
  <cp:version/>
  <cp:contentType/>
  <cp:contentStatus/>
</cp:coreProperties>
</file>