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<sst xmlns="http://schemas.openxmlformats.org/spreadsheetml/2006/main" count="499" uniqueCount="108">
  <si>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</si>
  <si>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</si>
  <si>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</si>
  <si>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</si>
  <si>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</si>
  <si>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</si>
  <si>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</si>
  <si>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</si>
  <si>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</si>
  <si>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</si>
  <si>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</si>
  <si>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</si>
  <si>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</si>
  <si>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</si>
  <si>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</si>
  <si>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</si>
  <si>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</si>
  <si>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</si>
  <si>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</si>
  <si>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</si>
  <si>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</si>
  <si>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</si>
  <si>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</si>
  <si>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</si>
  <si>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</si>
  <si>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</si>
  <si>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2. </t>
    </r>
    <r>
      <rPr>
        <sz val="12"/>
        <rFont val="Arial Cyr"/>
        <family val="0"/>
      </rPr>
      <t>Обслуживание газовых сетей (ВГО),</t>
    </r>
    <r>
      <rPr>
        <b/>
        <sz val="12"/>
        <rFont val="Arial Cyr"/>
        <family val="0"/>
      </rPr>
      <t xml:space="preserve">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</si>
  <si>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</si>
  <si>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</si>
  <si>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</si>
  <si>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</si>
  <si>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</si>
  <si>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</si>
  <si>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</si>
  <si>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</si>
  <si>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</si>
  <si>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</si>
  <si>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</si>
  <si>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</si>
  <si>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</si>
  <si>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</si>
  <si>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</si>
  <si>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</si>
  <si>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</si>
  <si>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коммунальным услугам жилого дома № 28а пос. Электрострой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</si>
  <si>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</si>
  <si>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</si>
  <si>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</si>
  <si>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</si>
  <si>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28а пос. Электрострой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</si>
  <si>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</si>
  <si>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</si>
  <si>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</si>
  <si>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28а пос. Электрострой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</si>
  <si>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</si>
  <si>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</si>
  <si>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</si>
  <si>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</si>
  <si>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</si>
  <si>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</si>
  <si>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</si>
  <si>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</si>
  <si>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</si>
  <si>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</si>
  <si>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</si>
  <si>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</si>
  <si>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</si>
  <si>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</si>
  <si>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апрель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</si>
  <si>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</si>
  <si>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</si>
  <si>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</si>
  <si>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</si>
  <si>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</si>
  <si>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</si>
  <si>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</si>
  <si>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</si>
  <si>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</si>
  <si>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</si>
  <si>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</si>
  <si>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</si>
  <si>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</si>
  <si>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</si>
  <si>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</si>
  <si>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</si>
  <si>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</si>
  <si>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</si>
  <si>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28а пос. Электрострой за 1 квартал 2014г.</t>
  </si>
  <si>
    <t>1. Задолженность по содержанию и текущему ремонту жилого дома на 01.01.2014года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</si>
  <si>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</si>
  <si>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</si>
  <si>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28а пос. Электрострой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</si>
  <si>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</si>
  <si>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</si>
  <si>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28а пос. Электрострой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</si>
  <si>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</si>
  <si>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</si>
  <si>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28а пос. Электрострой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</si>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</sst>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12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88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43460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587.2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89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10393.440000000002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18580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6606</v>
      </c>
    </row>
    <row r="12" spans="1:11" ht="15">
      <c r="A12" s="2" t="s">
        <v>36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369.93600000000004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6975.936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43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46877.504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587.2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10393.440000000002</v>
      </c>
    </row>
    <row r="41" spans="1:11" ht="15">
      <c r="A41" s="2" t="s">
        <v>93</v>
      </c>
      <c r="B41" s="3"/>
      <c r="C41" s="3"/>
      <c r="D41" s="3"/>
      <c r="E41" s="3"/>
      <c r="F41" s="3"/>
      <c r="G41" s="3"/>
      <c r="H41" s="3"/>
      <c r="I41" s="3"/>
      <c r="J41" s="4"/>
      <c r="K41" s="18">
        <v>21878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6606</v>
      </c>
    </row>
    <row r="44" spans="1:11" ht="15">
      <c r="A44" s="2" t="s">
        <v>36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369.93600000000004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Лист2!AI45</f>
        <v>24350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31325.936</v>
      </c>
    </row>
    <row r="58" spans="1:11" ht="15.75">
      <c r="A58" s="12"/>
      <c r="B58" s="7" t="s">
        <v>30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1" ht="15">
      <c r="A68" s="2" t="s">
        <v>70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25945.008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587.2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</v>
      </c>
    </row>
    <row r="71" spans="1:11" ht="15">
      <c r="A71" s="2" t="s">
        <v>95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10393.440000000002</v>
      </c>
    </row>
    <row r="72" spans="1:11" ht="15">
      <c r="A72" s="2" t="s">
        <v>96</v>
      </c>
      <c r="B72" s="3"/>
      <c r="C72" s="3"/>
      <c r="D72" s="3"/>
      <c r="E72" s="3"/>
      <c r="F72" s="3"/>
      <c r="G72" s="3"/>
      <c r="H72" s="3"/>
      <c r="I72" s="3"/>
      <c r="J72" s="4"/>
      <c r="K72" s="18">
        <v>2911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6606</v>
      </c>
    </row>
    <row r="75" spans="1:11" ht="15">
      <c r="A75" s="2" t="s">
        <v>36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369.93600000000004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 t="str">
        <f>Лист2!W76</f>
        <v> 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40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</f>
        <v>6975.936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97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</row>
    <row r="101" spans="1:12" ht="15">
      <c r="A101" s="2" t="s">
        <v>85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f>K68+K71-K88</f>
        <v>29362.512000000002</v>
      </c>
      <c r="L101" s="19"/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587.2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8</v>
      </c>
    </row>
    <row r="104" spans="1:11" ht="15">
      <c r="A104" s="2" t="s">
        <v>98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10393.440000000002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8">
        <f>K74</f>
        <v>6606</v>
      </c>
    </row>
    <row r="107" spans="1:11" ht="15">
      <c r="A107" s="2" t="s">
        <v>35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K75</f>
        <v>369.93600000000004</v>
      </c>
    </row>
    <row r="108" spans="1:11" ht="15">
      <c r="A108" s="2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/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40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K106+K107</f>
        <v>6975.936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1" ht="15">
      <c r="A130" s="23" t="s">
        <v>100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K5+K8*4</f>
        <v>85033.76000000001</v>
      </c>
    </row>
    <row r="131" spans="1:11" ht="15">
      <c r="A131" s="24" t="s">
        <v>101</v>
      </c>
      <c r="B131" s="25"/>
      <c r="C131" s="25"/>
      <c r="D131" s="25"/>
      <c r="E131" s="25"/>
      <c r="F131" s="25"/>
      <c r="G131" s="25"/>
      <c r="H131" s="25"/>
      <c r="I131" s="25"/>
      <c r="J131" s="11"/>
      <c r="K131" s="18">
        <f>K121+K88+K57+K25</f>
        <v>52253.744000000006</v>
      </c>
    </row>
    <row r="132" spans="1:11" ht="15">
      <c r="A132" s="23" t="s">
        <v>42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/>
    </row>
    <row r="133" spans="1:11" ht="15.75">
      <c r="A133" s="8" t="s">
        <v>24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>
        <f>K106*4</f>
        <v>26424</v>
      </c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K107*4</f>
        <v>1479.7440000000001</v>
      </c>
    </row>
    <row r="135" spans="1:11" ht="15.75">
      <c r="A135" s="26" t="s">
        <v>3</v>
      </c>
      <c r="B135" s="25"/>
      <c r="C135" s="25"/>
      <c r="D135" s="25"/>
      <c r="E135" s="25"/>
      <c r="F135" s="25"/>
      <c r="G135" s="25"/>
      <c r="H135" s="25"/>
      <c r="I135" s="25"/>
      <c r="J135" s="11"/>
      <c r="K135" s="17"/>
    </row>
    <row r="136" spans="1:11" ht="15.75">
      <c r="A136" s="26" t="s">
        <v>4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>
        <f>K46</f>
        <v>24350</v>
      </c>
    </row>
    <row r="137" spans="1:11" ht="15">
      <c r="A137" s="2" t="s">
        <v>102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2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32780.016</v>
      </c>
      <c r="L138" s="30"/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3405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0</v>
      </c>
    </row>
    <row r="141" spans="1:11" ht="15">
      <c r="A141" s="27" t="s">
        <v>106</v>
      </c>
      <c r="B141" s="28"/>
      <c r="C141" s="28"/>
      <c r="D141" s="28"/>
      <c r="E141" s="28"/>
      <c r="F141" s="28"/>
      <c r="G141" s="28"/>
      <c r="H141" s="28"/>
      <c r="I141" s="28"/>
      <c r="J141" s="29"/>
      <c r="K141" s="17">
        <v>0</v>
      </c>
    </row>
    <row r="142" spans="1:11" ht="15">
      <c r="A142" s="2" t="s">
        <v>107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390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89">
      <selection activeCell="AI128" sqref="AI128"/>
    </sheetView>
  </sheetViews>
  <sheetFormatPr defaultColWidth="9.00390625" defaultRowHeight="12.75"/>
  <cols>
    <col min="10" max="10" width="17.87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43460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44599.168000000005</v>
      </c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45738.33600000001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587.2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587.2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587.2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7">
        <v>5.9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5.9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5.9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3464.4800000000005</v>
      </c>
      <c r="M9" s="2" t="s">
        <v>52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3464.4800000000005</v>
      </c>
      <c r="Y9" s="2" t="s">
        <v>56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3464.4800000000005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2202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2202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2202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123.31200000000001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123.31200000000001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123.31200000000001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2325.312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2325.312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2325.312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68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61</v>
      </c>
      <c r="S34" s="1"/>
      <c r="T34" s="1"/>
      <c r="U34" s="1"/>
      <c r="Y34" s="1"/>
      <c r="Z34" s="1"/>
      <c r="AA34" s="1"/>
      <c r="AB34" s="1"/>
      <c r="AC34" s="1"/>
      <c r="AD34" s="1"/>
      <c r="AE34" s="31" t="s">
        <v>57</v>
      </c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58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46877.504000000015</v>
      </c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48016.67200000002</v>
      </c>
      <c r="Y36" s="2" t="s">
        <v>59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49155.840000000026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587.2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587.2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587.2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</v>
      </c>
    </row>
    <row r="39" spans="1:35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7">
        <v>5.9</v>
      </c>
      <c r="M39" s="2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5.9</v>
      </c>
      <c r="Y39" s="2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5.9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3464.4800000000005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3464.4800000000005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3464.4800000000005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2202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2202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2202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123.31200000000001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123.31200000000001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123.31200000000001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AI46+AI47+AI50</f>
        <v>24350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>
        <v>1298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21048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2004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2325.312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2325.312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26675.311999999998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5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25945.00800000003</v>
      </c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27084.17600000003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28223.344000000026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587.2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587.2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587.2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5.9</v>
      </c>
      <c r="M70" s="2" t="s">
        <v>47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5.9</v>
      </c>
      <c r="Y70" s="2" t="s">
        <v>47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5.9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8">
        <f>K68*K70</f>
        <v>3464.4800000000005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3464.4800000000005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3464.4800000000005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2202</v>
      </c>
      <c r="M73" s="8" t="s">
        <v>24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2202</v>
      </c>
      <c r="Y73" s="8" t="s">
        <v>24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2202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123.31200000000001</v>
      </c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123.31200000000001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123.31200000000001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 t="s">
        <v>43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43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2325.312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2325.312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2325.312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37</v>
      </c>
      <c r="R96" s="22" t="s">
        <v>38</v>
      </c>
      <c r="AD96" s="22" t="s">
        <v>39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29362.512000000024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30501.68000000003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31640.848000000035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587.2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587.2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587.2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47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5.9</v>
      </c>
      <c r="M101" s="2" t="s">
        <v>47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5.9</v>
      </c>
      <c r="Y101" s="2" t="s">
        <v>47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5.9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3464.4800000000005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3464.4800000000005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3464.4800000000005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2202</v>
      </c>
      <c r="M104" s="8" t="s">
        <v>24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2202</v>
      </c>
      <c r="Y104" s="8" t="s">
        <v>24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2202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123.31200000000001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123.31200000000001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123.31200000000001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40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40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41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K87</f>
        <v>2325.312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2325.312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2325.312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32780.01600000004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2014-02-07T06:48:09Z</cp:lastPrinted>
  <dcterms:created xsi:type="dcterms:W3CDTF">2012-04-11T04:13:08Z</dcterms:created>
  <dcterms:modified xsi:type="dcterms:W3CDTF">2015-01-14T06:21:58Z</dcterms:modified>
  <cp:category/>
  <cp:version/>
  <cp:contentType/>
  <cp:contentStatus/>
</cp:coreProperties>
</file>