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<sst xmlns="http://schemas.openxmlformats.org/spreadsheetml/2006/main" count="502" uniqueCount="107">
  <si>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</si>
  <si>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</si>
  <si>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</si>
  <si>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</si>
  <si>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</si>
  <si>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</si>
  <si>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</si>
  <si>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</si>
  <si>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</si>
  <si>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</si>
  <si>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</si>
  <si>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</si>
  <si>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</si>
  <si>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</si>
  <si>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</si>
  <si>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</si>
  <si>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</si>
  <si>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</si>
  <si>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</si>
  <si>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</si>
  <si>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</si>
  <si>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</si>
  <si>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</si>
  <si>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</si>
  <si>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коммунальным услугам жилого дома № 4 ул. Полевая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</si>
  <si>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</si>
  <si>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</si>
  <si>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</si>
  <si>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</si>
  <si>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</si>
  <si>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</si>
  <si>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</si>
  <si>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</si>
  <si>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</si>
  <si>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</si>
  <si>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</si>
  <si>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4  ул. Полевая  за январь 2013г.</t>
  </si>
  <si>
    <t>коммунальным услугам жилого дома № 4 ул. Полевая за февраль 2013г.</t>
  </si>
  <si>
    <t>коммунальным услугам жилого дома № 4 ул. Полевая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</si>
  <si>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</si>
  <si>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</si>
  <si>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4  ул. Полевая  за апрель  2013г.</t>
  </si>
  <si>
    <t>коммунальным услугам жилого дома № 4 ул. Полевая за май  2013г.</t>
  </si>
  <si>
    <t>коммунальным услугам жилого дома № 4 ул. Полевая  за июнь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</si>
  <si>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</si>
  <si>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</si>
  <si>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</si>
  <si>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4 ул. Полевая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</si>
  <si>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</si>
  <si>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</si>
  <si>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</si>
  <si>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</si>
  <si>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</si>
  <si>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</si>
  <si>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</si>
  <si>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</si>
  <si>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</si>
  <si>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</si>
  <si>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</si>
  <si>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</si>
  <si>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</si>
  <si>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</si>
  <si>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</si>
  <si>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</si>
  <si>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</si>
  <si>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</si>
  <si>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</si>
  <si>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</si>
  <si>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</si>
  <si>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</si>
  <si>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</si>
  <si>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</si>
  <si>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4 ул. Полевая за 3 квартал 2013г.</t>
  </si>
  <si>
    <t xml:space="preserve">5.начислено за 3 квартал 2013г. </t>
  </si>
  <si>
    <t>к. Прочие работы (обследование  каналов)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</si>
  <si>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</si>
  <si>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</si>
  <si>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</si>
  <si>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</si>
  <si>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</si>
  <si>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</si>
  <si>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</si>
  <si>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</si>
  <si>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</si>
  <si>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</si>
  <si>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</si>
  <si>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</si>
  <si>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</si>
  <si>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</si>
  <si>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</si>
  <si>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</si>
  <si>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>к. Прочие работы  (прочистка дымовых каналов)</t>
  </si>
  <si>
    <t>д. Прочистка канализации (откача жидких нечистот за год)</t>
  </si>
  <si>
    <t>коммунальным услугам жилого дома № 4 ул. Полевая за 4 квартал 2013г.</t>
  </si>
  <si>
    <t xml:space="preserve">5.начислено за 4 квартал 2013г. </t>
  </si>
  <si>
    <t>6. задолженность за собственниками на 31.12.2013г.</t>
  </si>
  <si>
    <t xml:space="preserve">к. Прочие работы 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</si>
  <si>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</si>
  <si>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</si>
  <si>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</si>
  <si>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</si>
  <si>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</si>
  <si>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</si>
  <si>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</si>
  <si>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</si>
  <si>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</si>
  <si>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7. задолженность за собственникамина 01.01.2014г. За водоотведение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</si>
</sst>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9">
          <cell r="C359">
            <v>368.2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tabSelected="1" workbookViewId="0" topLeftCell="A121">
      <selection activeCell="K143" sqref="K143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24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12444.4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368.2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8737.386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320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71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4142.25</v>
      </c>
    </row>
    <row r="12" spans="1:11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231.96599999999995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4374.216</v>
      </c>
    </row>
    <row r="26" spans="1:11" ht="15.75">
      <c r="A26" s="12"/>
      <c r="B26" s="7" t="s">
        <v>52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49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140</v>
      </c>
    </row>
    <row r="28" spans="1:11" ht="15">
      <c r="A28" s="2" t="s">
        <v>50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51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47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1" ht="15">
      <c r="A35" s="2" t="s">
        <v>44</v>
      </c>
      <c r="B35" s="3"/>
      <c r="C35" s="3"/>
      <c r="D35" s="3"/>
      <c r="E35" s="3"/>
      <c r="F35" s="3"/>
      <c r="G35" s="3"/>
      <c r="H35" s="3"/>
      <c r="I35" s="3"/>
      <c r="J35" s="4"/>
      <c r="K35" s="15">
        <v>0</v>
      </c>
    </row>
    <row r="36" spans="1:11" ht="15">
      <c r="A36" s="2" t="s">
        <v>45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16807.57</v>
      </c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'[1]Лист1'!$C$359</f>
        <v>368.2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8</v>
      </c>
    </row>
    <row r="39" spans="1:11" ht="15">
      <c r="A39" s="2" t="s">
        <v>48</v>
      </c>
      <c r="B39" s="3"/>
      <c r="C39" s="3"/>
      <c r="D39" s="3"/>
      <c r="E39" s="3"/>
      <c r="F39" s="3"/>
      <c r="G39" s="3"/>
      <c r="H39" s="3"/>
      <c r="I39" s="3"/>
      <c r="J39" s="4"/>
      <c r="K39" s="18">
        <f>Лист2!K42*3</f>
        <v>8737.386</v>
      </c>
    </row>
    <row r="40" spans="1:11" ht="15">
      <c r="A40" s="2" t="s">
        <v>89</v>
      </c>
      <c r="B40" s="3"/>
      <c r="C40" s="3"/>
      <c r="D40" s="3"/>
      <c r="E40" s="3"/>
      <c r="F40" s="3"/>
      <c r="G40" s="3"/>
      <c r="H40" s="3"/>
      <c r="I40" s="3"/>
      <c r="J40" s="4"/>
      <c r="K40" s="18">
        <v>649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71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4142.25</v>
      </c>
    </row>
    <row r="43" spans="1:11" ht="15.75">
      <c r="A43" s="8" t="s">
        <v>40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231.96599999999995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Лист2!W47</f>
        <v>3340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7714.216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72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1" ht="15">
      <c r="A68" s="2" t="s">
        <v>62</v>
      </c>
      <c r="B68" s="3"/>
      <c r="C68" s="3"/>
      <c r="D68" s="3"/>
      <c r="E68" s="3"/>
      <c r="F68" s="3"/>
      <c r="G68" s="3"/>
      <c r="H68" s="3"/>
      <c r="I68" s="3"/>
      <c r="J68" s="4"/>
      <c r="K68" s="15"/>
    </row>
    <row r="69" spans="1:12" ht="15">
      <c r="A69" s="2" t="s">
        <v>65</v>
      </c>
      <c r="B69" s="3"/>
      <c r="C69" s="3"/>
      <c r="D69" s="3"/>
      <c r="E69" s="3"/>
      <c r="F69" s="3"/>
      <c r="G69" s="3"/>
      <c r="H69" s="3"/>
      <c r="I69" s="3"/>
      <c r="J69" s="4"/>
      <c r="K69" s="15">
        <f>K36+K39-K56</f>
        <v>17830.739999999998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368.2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8</v>
      </c>
    </row>
    <row r="72" spans="1:11" ht="15">
      <c r="A72" s="2" t="s">
        <v>73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8737.386</v>
      </c>
    </row>
    <row r="73" spans="1:11" ht="15">
      <c r="A73" s="2" t="s">
        <v>90</v>
      </c>
      <c r="B73" s="3"/>
      <c r="C73" s="3"/>
      <c r="D73" s="3"/>
      <c r="E73" s="3"/>
      <c r="F73" s="3"/>
      <c r="G73" s="3"/>
      <c r="H73" s="3"/>
      <c r="I73" s="3"/>
      <c r="J73" s="4"/>
      <c r="K73" s="18">
        <v>649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71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4142.25</v>
      </c>
    </row>
    <row r="76" spans="1:11" ht="15.75">
      <c r="A76" s="8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231.96599999999995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Лист2!K78+Лист2!W78</f>
        <v>4746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9120.216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93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1" ht="15">
      <c r="A101" s="2" t="s">
        <v>78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</row>
    <row r="102" spans="1:11" ht="15">
      <c r="A102" s="2" t="s">
        <v>81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K69+K72-K89</f>
        <v>17447.909999999996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368.2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8</v>
      </c>
    </row>
    <row r="105" spans="1:11" ht="15">
      <c r="A105" s="2" t="s">
        <v>94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8737.386</v>
      </c>
    </row>
    <row r="106" spans="1:11" ht="15">
      <c r="A106" s="2" t="s">
        <v>95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71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4142.25</v>
      </c>
    </row>
    <row r="109" spans="1:11" ht="15.75">
      <c r="A109" s="8" t="s">
        <v>40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231.96599999999995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Лист2!AI109+Лист2!W109</f>
        <v>23015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96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27389.216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4" t="s">
        <v>97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8">
        <f>K105*4+K5</f>
        <v>47393.944</v>
      </c>
    </row>
    <row r="132" spans="1:11" ht="15">
      <c r="A132" s="25" t="s">
        <v>98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18">
        <f>K122+K89+K56+K25</f>
        <v>48597.864</v>
      </c>
    </row>
    <row r="133" spans="1:11" ht="15">
      <c r="A133" s="24" t="s">
        <v>99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8"/>
    </row>
    <row r="134" spans="1:11" ht="15.75">
      <c r="A134" s="8" t="s">
        <v>71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8">
        <f>K108*4</f>
        <v>16569</v>
      </c>
    </row>
    <row r="135" spans="1:11" ht="15.75">
      <c r="A135" s="8" t="s">
        <v>40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8">
        <f>K109*4</f>
        <v>927.8639999999998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17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18">
        <f>K111+K78+K45</f>
        <v>31101</v>
      </c>
    </row>
    <row r="138" spans="1:12" ht="15">
      <c r="A138" s="2" t="s">
        <v>100</v>
      </c>
      <c r="B138" s="3"/>
      <c r="C138" s="3"/>
      <c r="D138" s="3"/>
      <c r="E138" s="3"/>
      <c r="F138" s="3"/>
      <c r="G138" s="3"/>
      <c r="H138" s="3"/>
      <c r="I138" s="3"/>
      <c r="J138" s="14"/>
      <c r="K138" s="17">
        <v>1204</v>
      </c>
      <c r="L138" s="19"/>
    </row>
    <row r="139" spans="1:11" ht="15">
      <c r="A139" s="2" t="s">
        <v>101</v>
      </c>
      <c r="B139" s="3"/>
      <c r="C139" s="3"/>
      <c r="D139" s="3"/>
      <c r="E139" s="3"/>
      <c r="F139" s="3"/>
      <c r="G139" s="3"/>
      <c r="H139" s="3"/>
      <c r="I139" s="3"/>
      <c r="J139" s="14"/>
      <c r="K139" s="17"/>
    </row>
    <row r="140" spans="1:11" ht="15">
      <c r="A140" s="2" t="s">
        <v>102</v>
      </c>
      <c r="B140" s="3"/>
      <c r="C140" s="3"/>
      <c r="D140" s="3"/>
      <c r="E140" s="3"/>
      <c r="F140" s="3"/>
      <c r="G140" s="3"/>
      <c r="H140" s="3"/>
      <c r="I140" s="3"/>
      <c r="J140" s="14"/>
      <c r="K140" s="17">
        <v>649</v>
      </c>
    </row>
    <row r="141" spans="1:11" ht="15">
      <c r="A141" s="2" t="s">
        <v>103</v>
      </c>
      <c r="B141" s="3"/>
      <c r="C141" s="3"/>
      <c r="D141" s="3"/>
      <c r="E141" s="3"/>
      <c r="F141" s="3"/>
      <c r="G141" s="3"/>
      <c r="H141" s="3"/>
      <c r="I141" s="3"/>
      <c r="J141" s="14"/>
      <c r="K141" s="17">
        <v>0</v>
      </c>
    </row>
    <row r="142" spans="1:11" ht="15">
      <c r="A142" s="28" t="s">
        <v>104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17">
        <v>0</v>
      </c>
    </row>
    <row r="143" spans="1:11" ht="15">
      <c r="A143" s="2" t="s">
        <v>105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7">
        <v>74</v>
      </c>
    </row>
    <row r="144" spans="1:11" ht="15">
      <c r="A144" s="2" t="s">
        <v>106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7">
        <v>320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S99">
      <selection activeCell="AI130" sqref="AI130"/>
    </sheetView>
  </sheetViews>
  <sheetFormatPr defaultColWidth="9.00390625" defaultRowHeight="12.75"/>
  <cols>
    <col min="10" max="10" width="18.00390625" style="0" customWidth="1"/>
    <col min="22" max="22" width="17.875" style="0" customWidth="1"/>
    <col min="34" max="34" width="18.00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28</v>
      </c>
      <c r="N4" s="3"/>
      <c r="O4" s="3"/>
      <c r="P4" s="3"/>
      <c r="Q4" s="3"/>
      <c r="R4" s="3"/>
      <c r="S4" s="3"/>
      <c r="T4" s="3"/>
      <c r="U4" s="3"/>
      <c r="V4" s="4"/>
      <c r="W4" s="20"/>
      <c r="Y4" s="2" t="s">
        <v>29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>
        <v>12444.4</v>
      </c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13898.789999999999</v>
      </c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15353.18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368.2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368.2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368.2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7.91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7.91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7.91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2912.462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2912.462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2912.462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39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1380.75</v>
      </c>
      <c r="M11" s="8" t="s">
        <v>39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1380.75</v>
      </c>
      <c r="Y11" s="8" t="s">
        <v>39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1380.75</v>
      </c>
    </row>
    <row r="12" spans="1:35" ht="15.75">
      <c r="A12" s="8" t="s">
        <v>40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77.32199999999999</v>
      </c>
      <c r="M12" s="8" t="s">
        <v>40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77.32199999999999</v>
      </c>
      <c r="Y12" s="8" t="s">
        <v>40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77.32199999999999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1458.072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1458.072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1458.072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41</v>
      </c>
      <c r="C35" s="1"/>
      <c r="D35" s="1"/>
      <c r="E35" s="1"/>
      <c r="F35" s="1"/>
      <c r="G35" s="1"/>
      <c r="H35" s="1"/>
      <c r="I35" s="1"/>
      <c r="M35" s="1"/>
      <c r="N35" s="1" t="s">
        <v>42</v>
      </c>
      <c r="O35" s="1"/>
      <c r="P35" s="1"/>
      <c r="Q35" s="1"/>
      <c r="R35" s="1"/>
      <c r="S35" s="1"/>
      <c r="T35" s="1"/>
      <c r="U35" s="1"/>
      <c r="Y35" s="1"/>
      <c r="Z35" s="1" t="s">
        <v>43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44</v>
      </c>
      <c r="B37" s="3"/>
      <c r="C37" s="3"/>
      <c r="D37" s="3"/>
      <c r="E37" s="3"/>
      <c r="F37" s="3"/>
      <c r="G37" s="3"/>
      <c r="H37" s="3"/>
      <c r="I37" s="3"/>
      <c r="J37" s="4"/>
      <c r="K37" s="20"/>
      <c r="M37" s="2" t="s">
        <v>53</v>
      </c>
      <c r="N37" s="3"/>
      <c r="O37" s="3"/>
      <c r="P37" s="3"/>
      <c r="Q37" s="3"/>
      <c r="R37" s="3"/>
      <c r="S37" s="3"/>
      <c r="T37" s="3"/>
      <c r="U37" s="3"/>
      <c r="V37" s="4"/>
      <c r="W37" s="20"/>
      <c r="Y37" s="2" t="s">
        <v>56</v>
      </c>
      <c r="Z37" s="3"/>
      <c r="AA37" s="3"/>
      <c r="AB37" s="3"/>
      <c r="AC37" s="3"/>
      <c r="AD37" s="3"/>
      <c r="AE37" s="3"/>
      <c r="AF37" s="3"/>
      <c r="AG37" s="3"/>
      <c r="AH37" s="4"/>
      <c r="AI37" s="20"/>
    </row>
    <row r="38" spans="1:35" ht="15">
      <c r="A38" s="2" t="s">
        <v>45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16807.57</v>
      </c>
      <c r="M38" s="2" t="s">
        <v>54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18261.96</v>
      </c>
      <c r="Y38" s="2" t="s">
        <v>57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16376.349999999999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368.2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368.2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368.2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8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8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8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7.91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7.91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7.91</v>
      </c>
    </row>
    <row r="42" spans="1:35" ht="15">
      <c r="A42" s="2" t="s">
        <v>46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2912.462</v>
      </c>
      <c r="M42" s="2" t="s">
        <v>55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2912.462</v>
      </c>
      <c r="Y42" s="2" t="s">
        <v>58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2912.462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39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1380.75</v>
      </c>
      <c r="M44" s="8" t="s">
        <v>39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1380.75</v>
      </c>
      <c r="Y44" s="8" t="s">
        <v>39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1380.75</v>
      </c>
    </row>
    <row r="45" spans="1:35" ht="15.75">
      <c r="A45" s="8" t="s">
        <v>40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77.32199999999999</v>
      </c>
      <c r="M45" s="8" t="s">
        <v>40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77.32199999999999</v>
      </c>
      <c r="Y45" s="8" t="s">
        <v>40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77.32199999999999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W52</f>
        <v>3340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>
        <v>3340</v>
      </c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</f>
        <v>1458.072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W44+W45+W47</f>
        <v>4798.072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</f>
        <v>1458.072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1" t="s">
        <v>59</v>
      </c>
      <c r="R67" s="22" t="s">
        <v>60</v>
      </c>
      <c r="AD67" s="22" t="s">
        <v>61</v>
      </c>
    </row>
    <row r="68" spans="1:35" ht="15">
      <c r="A68" s="2" t="s">
        <v>62</v>
      </c>
      <c r="B68" s="3"/>
      <c r="C68" s="3"/>
      <c r="D68" s="3"/>
      <c r="E68" s="3"/>
      <c r="F68" s="3"/>
      <c r="G68" s="3"/>
      <c r="H68" s="3"/>
      <c r="I68" s="3"/>
      <c r="J68" s="4"/>
      <c r="K68" s="20"/>
      <c r="M68" s="2" t="s">
        <v>63</v>
      </c>
      <c r="N68" s="3"/>
      <c r="O68" s="3"/>
      <c r="P68" s="3"/>
      <c r="Q68" s="3"/>
      <c r="R68" s="3"/>
      <c r="S68" s="3"/>
      <c r="T68" s="3"/>
      <c r="U68" s="3"/>
      <c r="V68" s="4"/>
      <c r="W68" s="20"/>
      <c r="Y68" s="2" t="s">
        <v>64</v>
      </c>
      <c r="Z68" s="3"/>
      <c r="AA68" s="3"/>
      <c r="AB68" s="3"/>
      <c r="AC68" s="3"/>
      <c r="AD68" s="3"/>
      <c r="AE68" s="3"/>
      <c r="AF68" s="3"/>
      <c r="AG68" s="3"/>
      <c r="AH68" s="4"/>
      <c r="AI68" s="20"/>
    </row>
    <row r="69" spans="1:35" ht="15">
      <c r="A69" s="2" t="s">
        <v>65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17830.739999999998</v>
      </c>
      <c r="M69" s="2" t="s">
        <v>66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18939.129999999997</v>
      </c>
      <c r="Y69" s="2" t="s">
        <v>67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15993.519999999997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368.2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368.2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368.2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8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8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8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7.91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7.91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7.91</v>
      </c>
    </row>
    <row r="73" spans="1:35" ht="15">
      <c r="A73" s="2" t="s">
        <v>68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2912.462</v>
      </c>
      <c r="M73" s="2" t="s">
        <v>69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2912.462</v>
      </c>
      <c r="Y73" s="2" t="s">
        <v>70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2912.462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71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1380.75</v>
      </c>
      <c r="M75" s="8" t="s">
        <v>71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1380.75</v>
      </c>
      <c r="Y75" s="8" t="s">
        <v>71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1380.75</v>
      </c>
    </row>
    <row r="76" spans="1:35" ht="15.75">
      <c r="A76" s="8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77.32199999999999</v>
      </c>
      <c r="M76" s="8" t="s">
        <v>40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77.32199999999999</v>
      </c>
      <c r="Y76" s="8" t="s">
        <v>40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77.32199999999999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K82</f>
        <v>346</v>
      </c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W88</f>
        <v>4400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>
        <v>346</v>
      </c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74</v>
      </c>
      <c r="N88" s="3"/>
      <c r="O88" s="3"/>
      <c r="P88" s="3"/>
      <c r="Q88" s="3"/>
      <c r="R88" s="3"/>
      <c r="S88" s="3"/>
      <c r="T88" s="3"/>
      <c r="U88" s="3"/>
      <c r="V88" s="4"/>
      <c r="W88" s="5">
        <f>550*8</f>
        <v>4400</v>
      </c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1804.072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W75+W76+W78</f>
        <v>5858.072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</f>
        <v>1458.072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75</v>
      </c>
      <c r="R98" s="22" t="s">
        <v>76</v>
      </c>
      <c r="AD98" s="22" t="s">
        <v>77</v>
      </c>
    </row>
    <row r="99" spans="1:35" ht="15">
      <c r="A99" s="2" t="s">
        <v>78</v>
      </c>
      <c r="B99" s="3"/>
      <c r="C99" s="3"/>
      <c r="D99" s="3"/>
      <c r="E99" s="3"/>
      <c r="F99" s="3"/>
      <c r="G99" s="3"/>
      <c r="H99" s="3"/>
      <c r="I99" s="3"/>
      <c r="J99" s="4"/>
      <c r="K99" s="20"/>
      <c r="M99" s="2" t="s">
        <v>79</v>
      </c>
      <c r="N99" s="3"/>
      <c r="O99" s="3"/>
      <c r="P99" s="3"/>
      <c r="Q99" s="3"/>
      <c r="R99" s="3"/>
      <c r="S99" s="3"/>
      <c r="T99" s="3"/>
      <c r="U99" s="3"/>
      <c r="V99" s="4"/>
      <c r="W99" s="20"/>
      <c r="Y99" s="2" t="s">
        <v>80</v>
      </c>
      <c r="Z99" s="3"/>
      <c r="AA99" s="3"/>
      <c r="AB99" s="3"/>
      <c r="AC99" s="3"/>
      <c r="AD99" s="3"/>
      <c r="AE99" s="3"/>
      <c r="AF99" s="3"/>
      <c r="AG99" s="3"/>
      <c r="AH99" s="4"/>
      <c r="AI99" s="20"/>
    </row>
    <row r="100" spans="1:35" ht="15">
      <c r="A100" s="2" t="s">
        <v>81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AI69+AI73-AI89</f>
        <v>17447.909999999996</v>
      </c>
      <c r="M100" s="2" t="s">
        <v>82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18902.299999999996</v>
      </c>
      <c r="Y100" s="2" t="s">
        <v>83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W100+W104-W120</f>
        <v>18555.689999999995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368.2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368.2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368.2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8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8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8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7.91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7.91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7.91</v>
      </c>
    </row>
    <row r="104" spans="1:35" ht="15">
      <c r="A104" s="2" t="s">
        <v>84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2912.462</v>
      </c>
      <c r="M104" s="2" t="s">
        <v>85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2912.462</v>
      </c>
      <c r="Y104" s="2" t="s">
        <v>86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2912.462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71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1380.75</v>
      </c>
      <c r="M106" s="8" t="s">
        <v>71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1380.75</v>
      </c>
      <c r="Y106" s="8" t="s">
        <v>71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1380.75</v>
      </c>
    </row>
    <row r="107" spans="1:35" ht="15.75">
      <c r="A107" s="8" t="s">
        <v>40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77.32199999999999</v>
      </c>
      <c r="M107" s="8" t="s">
        <v>40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77.32199999999999</v>
      </c>
      <c r="Y107" s="8" t="s">
        <v>40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77.32199999999999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W119</f>
        <v>1801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AI113+AI114</f>
        <v>21214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>
        <v>314</v>
      </c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92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>
        <v>20900</v>
      </c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87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91</v>
      </c>
      <c r="N119" s="3"/>
      <c r="O119" s="3"/>
      <c r="P119" s="3"/>
      <c r="Q119" s="3"/>
      <c r="R119" s="3"/>
      <c r="S119" s="3"/>
      <c r="T119" s="3"/>
      <c r="U119" s="3"/>
      <c r="V119" s="4"/>
      <c r="W119" s="5">
        <v>1801</v>
      </c>
      <c r="Y119" s="2" t="s">
        <v>87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</f>
        <v>1458.072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W106+W107+W109</f>
        <v>3259.072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AI106+AI107+AI109</f>
        <v>22672.072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23">
        <f>AI100+AI104-AI120</f>
        <v>-1203.9200000000055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2014-02-06T11:03:05Z</dcterms:modified>
  <cp:category/>
  <cp:version/>
  <cp:contentType/>
  <cp:contentStatus/>
</cp:coreProperties>
</file>