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<sst xmlns="http://schemas.openxmlformats.org/spreadsheetml/2006/main" count="501" uniqueCount="103">
  <si>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</si>
  <si>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</si>
  <si>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</si>
  <si>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</si>
  <si>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</si>
  <si>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</si>
  <si>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</si>
  <si>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</si>
  <si>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</si>
  <si>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</si>
  <si>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</si>
  <si>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</si>
  <si>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</si>
  <si>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</si>
  <si>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</si>
  <si>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</si>
  <si>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</si>
  <si>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</si>
  <si>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</si>
  <si>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</si>
  <si>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</si>
  <si>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</si>
  <si>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</si>
  <si>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</si>
  <si>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2 ул. Полевая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</si>
  <si>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</si>
  <si>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</si>
  <si>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</si>
  <si>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</si>
  <si>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</si>
  <si>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</si>
  <si>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</si>
  <si>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</si>
  <si>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</si>
  <si>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</si>
  <si>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</si>
  <si>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2  ул. Полевая  за январь 2013г.</t>
  </si>
  <si>
    <t>коммунальным услугам жилого дома № 2 ул. Полевая за февраль 2013г.</t>
  </si>
  <si>
    <t>коммунальным услугам жилого дома № 2  ул. Полевая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</si>
  <si>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</si>
  <si>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</si>
  <si>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2  ул. Полевая  за апрель  2013г.</t>
  </si>
  <si>
    <t>коммунальным услугам жилого дома № 2 ул. Полевая за май  2013г.</t>
  </si>
  <si>
    <t>коммунальным услугам жилого дома № 2  ул. Полевая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</si>
  <si>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</si>
  <si>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</si>
  <si>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</si>
  <si>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 xml:space="preserve">5.начислено за 2 квартал 2013г. </t>
  </si>
  <si>
    <t>коммунальным услугам жилого дома № 2 ул. Полевая за 2 квартал 2013г.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</si>
  <si>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</si>
  <si>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</si>
  <si>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</si>
  <si>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</si>
  <si>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</si>
  <si>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</si>
  <si>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</si>
  <si>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</si>
  <si>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</si>
  <si>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</si>
  <si>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</si>
  <si>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</si>
  <si>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</si>
  <si>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</si>
  <si>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</si>
  <si>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</si>
  <si>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</si>
  <si>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</si>
  <si>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</si>
  <si>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</si>
  <si>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</si>
  <si>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</si>
  <si>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</si>
  <si>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2 ул. Полевая за 3 квартал 2013г.</t>
  </si>
  <si>
    <t xml:space="preserve">5.начислено за 3 квартал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</si>
  <si>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</si>
  <si>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</si>
  <si>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</si>
  <si>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</si>
  <si>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</si>
  <si>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</si>
  <si>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</si>
  <si>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</si>
  <si>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</si>
  <si>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</si>
  <si>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</si>
  <si>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</si>
  <si>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</si>
  <si>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</si>
  <si>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</si>
  <si>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</si>
  <si>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>ж.Смена входных дверей в местах общего пользования (штукатурка откосов)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</si>
  <si>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</si>
  <si>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</si>
  <si>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</si>
  <si>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</si>
  <si>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</si>
  <si>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</si>
  <si>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</si>
  <si>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</si>
  <si>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</si>
  <si>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коммунальным услугам жилого дома № 2 ул. Полевая за 4 квартал 2013г.</t>
  </si>
  <si>
    <t xml:space="preserve">5.начислено за 4 квартал 2013г. </t>
  </si>
  <si>
    <t>6. задолженность за собственниками на 31.12.2013г.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</si>
</sst>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0">
          <cell r="C360">
            <v>694.4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workbookViewId="0" topLeftCell="A106">
      <selection activeCell="A107" sqref="A10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1248</v>
      </c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694.4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7541.184</v>
      </c>
    </row>
    <row r="9" spans="1:11" ht="15">
      <c r="A9" s="2" t="s">
        <v>87</v>
      </c>
      <c r="B9" s="3"/>
      <c r="C9" s="3"/>
      <c r="D9" s="3"/>
      <c r="E9" s="3"/>
      <c r="F9" s="3"/>
      <c r="G9" s="3"/>
      <c r="H9" s="3"/>
      <c r="I9" s="3"/>
      <c r="J9" s="4"/>
      <c r="K9" s="18">
        <v>2227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71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7812</v>
      </c>
    </row>
    <row r="12" spans="1:11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437.472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8249.472</v>
      </c>
    </row>
    <row r="26" spans="1:11" ht="15.75">
      <c r="A26" s="12"/>
      <c r="B26" s="7" t="s">
        <v>52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49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420</v>
      </c>
    </row>
    <row r="28" spans="1:11" ht="15">
      <c r="A28" s="2" t="s">
        <v>50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51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48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44</v>
      </c>
      <c r="B35" s="3"/>
      <c r="C35" s="3"/>
      <c r="D35" s="3"/>
      <c r="E35" s="3"/>
      <c r="F35" s="3"/>
      <c r="G35" s="3"/>
      <c r="H35" s="3"/>
      <c r="I35" s="3"/>
      <c r="J35" s="4"/>
      <c r="K35" s="15">
        <v>1956.3</v>
      </c>
      <c r="L35" s="20"/>
    </row>
    <row r="36" spans="1:11" ht="15">
      <c r="A36" s="2" t="s">
        <v>45</v>
      </c>
      <c r="B36" s="3"/>
      <c r="C36" s="3"/>
      <c r="D36" s="3"/>
      <c r="E36" s="3"/>
      <c r="F36" s="3"/>
      <c r="G36" s="3"/>
      <c r="H36" s="3"/>
      <c r="I36" s="3"/>
      <c r="J36" s="4"/>
      <c r="K36" s="15">
        <v>0</v>
      </c>
    </row>
    <row r="37" spans="1:13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'[1]Лист1'!$C$360</f>
        <v>694.4</v>
      </c>
      <c r="M37" s="19"/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16</v>
      </c>
    </row>
    <row r="39" spans="1:11" ht="15">
      <c r="A39" s="2" t="s">
        <v>47</v>
      </c>
      <c r="B39" s="3"/>
      <c r="C39" s="3"/>
      <c r="D39" s="3"/>
      <c r="E39" s="3"/>
      <c r="F39" s="3"/>
      <c r="G39" s="3"/>
      <c r="H39" s="3"/>
      <c r="I39" s="3"/>
      <c r="J39" s="4"/>
      <c r="K39" s="18">
        <f>Лист2!K42+Лист2!W42+Лист2!AI42</f>
        <v>10652.096</v>
      </c>
    </row>
    <row r="40" spans="1:11" ht="15">
      <c r="A40" s="2" t="s">
        <v>88</v>
      </c>
      <c r="B40" s="3"/>
      <c r="C40" s="3"/>
      <c r="D40" s="3"/>
      <c r="E40" s="3"/>
      <c r="F40" s="3"/>
      <c r="G40" s="3"/>
      <c r="H40" s="3"/>
      <c r="I40" s="3"/>
      <c r="J40" s="4"/>
      <c r="K40" s="18">
        <v>2532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71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7812</v>
      </c>
    </row>
    <row r="43" spans="1:11" ht="15.75">
      <c r="A43" s="8" t="s">
        <v>40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437.472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/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8249.472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72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62</v>
      </c>
      <c r="B68" s="3"/>
      <c r="C68" s="3"/>
      <c r="D68" s="3"/>
      <c r="E68" s="3"/>
      <c r="F68" s="3"/>
      <c r="G68" s="3"/>
      <c r="H68" s="3"/>
      <c r="I68" s="3"/>
      <c r="J68" s="4"/>
      <c r="K68" s="15"/>
      <c r="L68" s="20"/>
    </row>
    <row r="69" spans="1:11" ht="15">
      <c r="A69" s="2" t="s">
        <v>65</v>
      </c>
      <c r="B69" s="3"/>
      <c r="C69" s="3"/>
      <c r="D69" s="3"/>
      <c r="E69" s="3"/>
      <c r="F69" s="3"/>
      <c r="G69" s="3"/>
      <c r="H69" s="3"/>
      <c r="I69" s="3"/>
      <c r="J69" s="4"/>
      <c r="K69" s="15">
        <f>K39-K35-K56</f>
        <v>446.3240000000005</v>
      </c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694.4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16</v>
      </c>
    </row>
    <row r="72" spans="1:11" ht="15">
      <c r="A72" s="2" t="s">
        <v>73</v>
      </c>
      <c r="B72" s="3"/>
      <c r="C72" s="3"/>
      <c r="D72" s="3"/>
      <c r="E72" s="3"/>
      <c r="F72" s="3"/>
      <c r="G72" s="3"/>
      <c r="H72" s="3"/>
      <c r="I72" s="3"/>
      <c r="J72" s="4"/>
      <c r="K72" s="18">
        <f>Лист2!K73+Лист2!W73+Лист2!AI73</f>
        <v>16873.92</v>
      </c>
    </row>
    <row r="73" spans="1:11" ht="15">
      <c r="A73" s="2" t="s">
        <v>89</v>
      </c>
      <c r="B73" s="3"/>
      <c r="C73" s="3"/>
      <c r="D73" s="3"/>
      <c r="E73" s="3"/>
      <c r="F73" s="3"/>
      <c r="G73" s="3"/>
      <c r="H73" s="3"/>
      <c r="I73" s="3"/>
      <c r="J73" s="4"/>
      <c r="K73" s="18">
        <v>2728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71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7812</v>
      </c>
    </row>
    <row r="76" spans="1:11" ht="15.75">
      <c r="A76" s="8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437.472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Лист2!AI78</f>
        <v>36000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44249.472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100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77</v>
      </c>
      <c r="B101" s="3"/>
      <c r="C101" s="3"/>
      <c r="D101" s="3"/>
      <c r="E101" s="3"/>
      <c r="F101" s="3"/>
      <c r="G101" s="3"/>
      <c r="H101" s="3"/>
      <c r="I101" s="3"/>
      <c r="J101" s="4"/>
      <c r="K101" s="18">
        <v>26929</v>
      </c>
      <c r="L101" s="20"/>
    </row>
    <row r="102" spans="1:11" ht="15">
      <c r="A102" s="2" t="s">
        <v>80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694.4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16</v>
      </c>
    </row>
    <row r="105" spans="1:11" ht="15">
      <c r="A105" s="2" t="s">
        <v>101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16873.92</v>
      </c>
    </row>
    <row r="106" spans="1:11" ht="15">
      <c r="A106" s="2" t="s">
        <v>102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71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7812</v>
      </c>
    </row>
    <row r="109" spans="1:11" ht="15.75">
      <c r="A109" s="8" t="s">
        <v>40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437.472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Лист2!W109</f>
        <v>1461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9710.472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5" t="s">
        <v>91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8">
        <f>K105+K72+K39+K8-K4</f>
        <v>50693.119999999995</v>
      </c>
      <c r="L131" s="20"/>
    </row>
    <row r="132" spans="1:11" ht="15">
      <c r="A132" s="26" t="s">
        <v>92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18">
        <f>K122+K89+K56+K25</f>
        <v>70458.888</v>
      </c>
    </row>
    <row r="133" spans="1:11" ht="15">
      <c r="A133" s="25" t="s">
        <v>93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7"/>
    </row>
    <row r="134" spans="1:11" ht="15.75">
      <c r="A134" s="8" t="s">
        <v>71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7">
        <f>K108*4</f>
        <v>31248</v>
      </c>
    </row>
    <row r="135" spans="1:11" ht="15.75">
      <c r="A135" s="8" t="s">
        <v>40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8">
        <f>K109*4</f>
        <v>1749.888</v>
      </c>
    </row>
    <row r="136" spans="1:11" ht="15.75">
      <c r="A136" s="28" t="s">
        <v>3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17"/>
    </row>
    <row r="137" spans="1:11" ht="15.75">
      <c r="A137" s="28" t="s">
        <v>4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18">
        <f>K111+K78</f>
        <v>37461</v>
      </c>
    </row>
    <row r="138" spans="1:12" ht="15">
      <c r="A138" s="2" t="s">
        <v>94</v>
      </c>
      <c r="B138" s="3"/>
      <c r="C138" s="3"/>
      <c r="D138" s="3"/>
      <c r="E138" s="3"/>
      <c r="F138" s="3"/>
      <c r="G138" s="3"/>
      <c r="H138" s="3"/>
      <c r="I138" s="3"/>
      <c r="J138" s="14"/>
      <c r="K138" s="17">
        <v>19766</v>
      </c>
      <c r="L138" s="19"/>
    </row>
    <row r="139" spans="1:11" ht="15">
      <c r="A139" s="2" t="s">
        <v>95</v>
      </c>
      <c r="B139" s="3"/>
      <c r="C139" s="3"/>
      <c r="D139" s="3"/>
      <c r="E139" s="3"/>
      <c r="F139" s="3"/>
      <c r="G139" s="3"/>
      <c r="H139" s="3"/>
      <c r="I139" s="3"/>
      <c r="J139" s="14"/>
      <c r="K139" s="17"/>
    </row>
    <row r="140" spans="1:11" ht="15">
      <c r="A140" s="2" t="s">
        <v>96</v>
      </c>
      <c r="B140" s="3"/>
      <c r="C140" s="3"/>
      <c r="D140" s="3"/>
      <c r="E140" s="3"/>
      <c r="F140" s="3"/>
      <c r="G140" s="3"/>
      <c r="H140" s="3"/>
      <c r="I140" s="3"/>
      <c r="J140" s="14"/>
      <c r="K140" s="17">
        <v>0</v>
      </c>
    </row>
    <row r="141" spans="1:11" ht="15">
      <c r="A141" s="2" t="s">
        <v>97</v>
      </c>
      <c r="B141" s="3"/>
      <c r="C141" s="3"/>
      <c r="D141" s="3"/>
      <c r="E141" s="3"/>
      <c r="F141" s="3"/>
      <c r="G141" s="3"/>
      <c r="H141" s="3"/>
      <c r="I141" s="3"/>
      <c r="J141" s="14"/>
      <c r="K141" s="17">
        <v>0</v>
      </c>
    </row>
    <row r="142" spans="1:11" ht="15">
      <c r="A142" s="29" t="s">
        <v>98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17">
        <v>0</v>
      </c>
    </row>
    <row r="143" spans="1:11" ht="15">
      <c r="A143" s="2" t="s">
        <v>99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7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T92">
      <selection activeCell="AI130" sqref="AI130"/>
    </sheetView>
  </sheetViews>
  <sheetFormatPr defaultColWidth="9.00390625" defaultRowHeight="12.75"/>
  <cols>
    <col min="10" max="10" width="18.125" style="0" customWidth="1"/>
    <col min="22" max="22" width="18.125" style="0" customWidth="1"/>
    <col min="34" max="34" width="18.25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1248</v>
      </c>
      <c r="M4" s="2" t="s">
        <v>28</v>
      </c>
      <c r="N4" s="3"/>
      <c r="O4" s="3"/>
      <c r="P4" s="3"/>
      <c r="Q4" s="3"/>
      <c r="R4" s="3"/>
      <c r="S4" s="3"/>
      <c r="T4" s="3"/>
      <c r="U4" s="3"/>
      <c r="V4" s="4"/>
      <c r="W4" s="15">
        <v>1484.1</v>
      </c>
      <c r="X4" s="20"/>
      <c r="Y4" s="2" t="s">
        <v>29</v>
      </c>
      <c r="Z4" s="3"/>
      <c r="AA4" s="3"/>
      <c r="AB4" s="3"/>
      <c r="AC4" s="3"/>
      <c r="AD4" s="3"/>
      <c r="AE4" s="3"/>
      <c r="AF4" s="3"/>
      <c r="AG4" s="3"/>
      <c r="AH4" s="4"/>
      <c r="AI4" s="15">
        <v>1720.2</v>
      </c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694.4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694.4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694.4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16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3.62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3.62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3.62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2513.728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2513.728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2513.728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2604</v>
      </c>
      <c r="M11" s="8" t="s">
        <v>39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2604</v>
      </c>
      <c r="Y11" s="8" t="s">
        <v>39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2604</v>
      </c>
    </row>
    <row r="12" spans="1:35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145.82399999999998</v>
      </c>
      <c r="M12" s="8" t="s">
        <v>40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145.82399999999998</v>
      </c>
      <c r="Y12" s="8" t="s">
        <v>40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145.82399999999998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2749.824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2749.824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2749.824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41</v>
      </c>
      <c r="C35" s="1"/>
      <c r="D35" s="1"/>
      <c r="E35" s="1"/>
      <c r="F35" s="1"/>
      <c r="G35" s="1"/>
      <c r="H35" s="1"/>
      <c r="I35" s="1"/>
      <c r="M35" s="1"/>
      <c r="N35" s="1" t="s">
        <v>42</v>
      </c>
      <c r="O35" s="1"/>
      <c r="P35" s="1"/>
      <c r="Q35" s="1"/>
      <c r="R35" s="1"/>
      <c r="S35" s="1"/>
      <c r="T35" s="1"/>
      <c r="U35" s="1"/>
      <c r="Y35" s="1"/>
      <c r="Z35" s="1" t="s">
        <v>43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6" ht="15">
      <c r="A37" s="2" t="s">
        <v>44</v>
      </c>
      <c r="B37" s="3"/>
      <c r="C37" s="3"/>
      <c r="D37" s="3"/>
      <c r="E37" s="3"/>
      <c r="F37" s="3"/>
      <c r="G37" s="3"/>
      <c r="H37" s="3"/>
      <c r="I37" s="3"/>
      <c r="J37" s="4"/>
      <c r="K37" s="15">
        <v>1956.3</v>
      </c>
      <c r="L37" s="20"/>
      <c r="M37" s="2" t="s">
        <v>53</v>
      </c>
      <c r="N37" s="3"/>
      <c r="O37" s="3"/>
      <c r="P37" s="3"/>
      <c r="Q37" s="3"/>
      <c r="R37" s="3"/>
      <c r="S37" s="3"/>
      <c r="T37" s="3"/>
      <c r="U37" s="3"/>
      <c r="V37" s="4"/>
      <c r="W37" s="15">
        <v>2192.4</v>
      </c>
      <c r="X37" s="20"/>
      <c r="Y37" s="2" t="s">
        <v>56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v>2428.5</v>
      </c>
      <c r="AJ37" s="20"/>
    </row>
    <row r="38" spans="1:35" ht="15">
      <c r="A38" s="2" t="s">
        <v>45</v>
      </c>
      <c r="B38" s="3"/>
      <c r="C38" s="3"/>
      <c r="D38" s="3"/>
      <c r="E38" s="3"/>
      <c r="F38" s="3"/>
      <c r="G38" s="3"/>
      <c r="H38" s="3"/>
      <c r="I38" s="3"/>
      <c r="J38" s="4"/>
      <c r="K38" s="15"/>
      <c r="M38" s="2" t="s">
        <v>54</v>
      </c>
      <c r="N38" s="3"/>
      <c r="O38" s="3"/>
      <c r="P38" s="3"/>
      <c r="Q38" s="3"/>
      <c r="R38" s="3"/>
      <c r="S38" s="3"/>
      <c r="T38" s="3"/>
      <c r="U38" s="3"/>
      <c r="V38" s="4"/>
      <c r="W38" s="15"/>
      <c r="Y38" s="2" t="s">
        <v>57</v>
      </c>
      <c r="Z38" s="3"/>
      <c r="AA38" s="3"/>
      <c r="AB38" s="3"/>
      <c r="AC38" s="3"/>
      <c r="AD38" s="3"/>
      <c r="AE38" s="3"/>
      <c r="AF38" s="3"/>
      <c r="AG38" s="3"/>
      <c r="AH38" s="4"/>
      <c r="AI38" s="15"/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694.4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694.4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694.4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16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16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16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3.62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3.62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v>8.1</v>
      </c>
    </row>
    <row r="42" spans="1:35" ht="15">
      <c r="A42" s="2" t="s">
        <v>46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2513.728</v>
      </c>
      <c r="M42" s="2" t="s">
        <v>55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2513.728</v>
      </c>
      <c r="Y42" s="2" t="s">
        <v>58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AI39*AI41</f>
        <v>5624.639999999999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39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2604</v>
      </c>
      <c r="M44" s="8" t="s">
        <v>39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2604</v>
      </c>
      <c r="Y44" s="8" t="s">
        <v>39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2604</v>
      </c>
    </row>
    <row r="45" spans="1:35" ht="15.75">
      <c r="A45" s="8" t="s">
        <v>40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145.82399999999998</v>
      </c>
      <c r="M45" s="8" t="s">
        <v>40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145.82399999999998</v>
      </c>
      <c r="Y45" s="8" t="s">
        <v>40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145.82399999999998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</f>
        <v>2749.824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</f>
        <v>2749.824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</f>
        <v>2749.824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L65" s="24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1" t="s">
        <v>59</v>
      </c>
      <c r="R67" s="22" t="s">
        <v>60</v>
      </c>
      <c r="AD67" s="22" t="s">
        <v>61</v>
      </c>
    </row>
    <row r="68" spans="1:35" ht="15">
      <c r="A68" s="2" t="s">
        <v>62</v>
      </c>
      <c r="B68" s="3"/>
      <c r="C68" s="3"/>
      <c r="D68" s="3"/>
      <c r="E68" s="3"/>
      <c r="F68" s="3"/>
      <c r="G68" s="3"/>
      <c r="H68" s="3"/>
      <c r="I68" s="3"/>
      <c r="J68" s="4"/>
      <c r="K68" s="23"/>
      <c r="M68" s="2" t="s">
        <v>63</v>
      </c>
      <c r="N68" s="3"/>
      <c r="O68" s="3"/>
      <c r="P68" s="3"/>
      <c r="Q68" s="3"/>
      <c r="R68" s="3"/>
      <c r="S68" s="3"/>
      <c r="T68" s="3"/>
      <c r="U68" s="3"/>
      <c r="V68" s="4"/>
      <c r="W68" s="23"/>
      <c r="Y68" s="2" t="s">
        <v>64</v>
      </c>
      <c r="Z68" s="3"/>
      <c r="AA68" s="3"/>
      <c r="AB68" s="3"/>
      <c r="AC68" s="3"/>
      <c r="AD68" s="3"/>
      <c r="AE68" s="3"/>
      <c r="AF68" s="3"/>
      <c r="AG68" s="3"/>
      <c r="AH68" s="4"/>
      <c r="AI68" s="23"/>
    </row>
    <row r="69" spans="1:35" ht="15">
      <c r="A69" s="2" t="s">
        <v>65</v>
      </c>
      <c r="B69" s="3"/>
      <c r="C69" s="3"/>
      <c r="D69" s="3"/>
      <c r="E69" s="3"/>
      <c r="F69" s="3"/>
      <c r="G69" s="3"/>
      <c r="H69" s="3"/>
      <c r="I69" s="3"/>
      <c r="J69" s="4"/>
      <c r="K69" s="15">
        <v>446.3</v>
      </c>
      <c r="L69" s="20"/>
      <c r="M69" s="2" t="s">
        <v>66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3321.1159999999995</v>
      </c>
      <c r="Y69" s="2" t="s">
        <v>67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6195.931999999999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694.4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694.4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694.4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16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16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16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v>8.1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8.1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8.1</v>
      </c>
    </row>
    <row r="73" spans="1:35" ht="15">
      <c r="A73" s="2" t="s">
        <v>68</v>
      </c>
      <c r="B73" s="3"/>
      <c r="C73" s="3"/>
      <c r="D73" s="3"/>
      <c r="E73" s="3"/>
      <c r="F73" s="3"/>
      <c r="G73" s="3"/>
      <c r="H73" s="3"/>
      <c r="I73" s="3"/>
      <c r="J73" s="4"/>
      <c r="K73" s="18">
        <f>K70*K72</f>
        <v>5624.639999999999</v>
      </c>
      <c r="M73" s="2" t="s">
        <v>69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5624.639999999999</v>
      </c>
      <c r="Y73" s="2" t="s">
        <v>70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5624.639999999999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71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2604</v>
      </c>
      <c r="M75" s="8" t="s">
        <v>71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2604</v>
      </c>
      <c r="Y75" s="8" t="s">
        <v>71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2604</v>
      </c>
    </row>
    <row r="76" spans="1:35" ht="15.75">
      <c r="A76" s="8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145.82399999999998</v>
      </c>
      <c r="M76" s="8" t="s">
        <v>40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145.82399999999998</v>
      </c>
      <c r="Y76" s="8" t="s">
        <v>40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145.82399999999998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AI85</f>
        <v>36000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>
        <v>36000</v>
      </c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2749.824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</f>
        <v>2749.824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38749.824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74</v>
      </c>
      <c r="R98" s="22" t="s">
        <v>75</v>
      </c>
      <c r="AD98" s="22" t="s">
        <v>76</v>
      </c>
    </row>
    <row r="99" spans="1:36" ht="15">
      <c r="A99" s="2" t="s">
        <v>77</v>
      </c>
      <c r="B99" s="3"/>
      <c r="C99" s="3"/>
      <c r="D99" s="3"/>
      <c r="E99" s="3"/>
      <c r="F99" s="3"/>
      <c r="G99" s="3"/>
      <c r="H99" s="3"/>
      <c r="I99" s="3"/>
      <c r="J99" s="4"/>
      <c r="K99" s="18">
        <v>26929</v>
      </c>
      <c r="L99" s="20"/>
      <c r="M99" s="2" t="s">
        <v>78</v>
      </c>
      <c r="N99" s="3"/>
      <c r="O99" s="3"/>
      <c r="P99" s="3"/>
      <c r="Q99" s="3"/>
      <c r="R99" s="3"/>
      <c r="S99" s="3"/>
      <c r="T99" s="3"/>
      <c r="U99" s="3"/>
      <c r="V99" s="4"/>
      <c r="W99" s="18">
        <v>24054</v>
      </c>
      <c r="X99" s="19"/>
      <c r="Y99" s="2" t="s">
        <v>79</v>
      </c>
      <c r="Z99" s="3"/>
      <c r="AA99" s="3"/>
      <c r="AB99" s="3"/>
      <c r="AC99" s="3"/>
      <c r="AD99" s="3"/>
      <c r="AE99" s="3"/>
      <c r="AF99" s="3"/>
      <c r="AG99" s="3"/>
      <c r="AH99" s="4"/>
      <c r="AI99" s="18">
        <v>22640</v>
      </c>
      <c r="AJ99" s="19"/>
    </row>
    <row r="100" spans="1:35" ht="15">
      <c r="A100" s="2" t="s">
        <v>80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  <c r="M100" s="2" t="s">
        <v>81</v>
      </c>
      <c r="N100" s="3"/>
      <c r="O100" s="3"/>
      <c r="P100" s="3"/>
      <c r="Q100" s="3"/>
      <c r="R100" s="3"/>
      <c r="S100" s="3"/>
      <c r="T100" s="3"/>
      <c r="U100" s="3"/>
      <c r="V100" s="4"/>
      <c r="W100" s="18"/>
      <c r="Y100" s="2" t="s">
        <v>82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/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694.4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694.4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694.4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16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16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16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8.1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8.1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8.1</v>
      </c>
    </row>
    <row r="104" spans="1:35" ht="15">
      <c r="A104" s="2" t="s">
        <v>83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5624.639999999999</v>
      </c>
      <c r="M104" s="2" t="s">
        <v>84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5624.639999999999</v>
      </c>
      <c r="Y104" s="2" t="s">
        <v>85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5624.639999999999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71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2604</v>
      </c>
      <c r="M106" s="8" t="s">
        <v>71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2604</v>
      </c>
      <c r="Y106" s="8" t="s">
        <v>71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2604</v>
      </c>
    </row>
    <row r="107" spans="1:35" ht="15.75">
      <c r="A107" s="8" t="s">
        <v>40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145.82399999999998</v>
      </c>
      <c r="M107" s="8" t="s">
        <v>40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145.82399999999998</v>
      </c>
      <c r="Y107" s="8" t="s">
        <v>40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145.82399999999998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W116</f>
        <v>1461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90</v>
      </c>
      <c r="N116" s="3"/>
      <c r="O116" s="3"/>
      <c r="P116" s="3"/>
      <c r="Q116" s="3"/>
      <c r="R116" s="3"/>
      <c r="S116" s="3"/>
      <c r="T116" s="3"/>
      <c r="U116" s="3"/>
      <c r="V116" s="4"/>
      <c r="W116" s="5">
        <v>1461</v>
      </c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86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86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86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</f>
        <v>2749.824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W106+W107+W109</f>
        <v>4210.8240000000005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2749.824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19">
        <f>AI104-AI99-AI120</f>
        <v>-19765.184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2013-01-08T20:28:39Z</cp:lastPrinted>
  <dcterms:created xsi:type="dcterms:W3CDTF">2012-04-11T04:13:08Z</dcterms:created>
  <dcterms:modified xsi:type="dcterms:W3CDTF">2014-02-10T10:02:00Z</dcterms:modified>
  <cp:category/>
  <cp:version/>
  <cp:contentType/>
  <cp:contentStatus/>
</cp:coreProperties>
</file>