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<sst xmlns="http://schemas.openxmlformats.org/spreadsheetml/2006/main" count="503" uniqueCount="107">
  <si>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</si>
  <si>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</si>
  <si>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</si>
  <si>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</si>
  <si>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</si>
  <si>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</si>
  <si>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</si>
  <si>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</si>
  <si>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</si>
  <si>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</si>
  <si>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</si>
  <si>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</si>
  <si>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</si>
  <si>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</si>
  <si>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</si>
  <si>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</si>
  <si>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</si>
  <si>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</si>
  <si>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</si>
  <si>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</si>
  <si>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</si>
  <si>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</si>
  <si>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</si>
  <si>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</si>
  <si>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</si>
  <si>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4 ул. Новая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</si>
  <si>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</si>
  <si>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</si>
  <si>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</si>
  <si>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</si>
  <si>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</si>
  <si>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</si>
  <si>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</si>
  <si>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</si>
  <si>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</si>
  <si>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</si>
  <si>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</si>
  <si>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к. Прочие работы</t>
  </si>
  <si>
    <t>коммунальным услугам жилого дома № 4  ул. Новая  за январь 2013г.</t>
  </si>
  <si>
    <t>коммунальным услугам жилого дома № 4 ул. Новая за февраль 2013г.</t>
  </si>
  <si>
    <t>коммунальным услугам жилого дома № 4  ул. Новая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</si>
  <si>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</si>
  <si>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</si>
  <si>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4  ул. Новая  за апрель  2013г.</t>
  </si>
  <si>
    <t>коммунальным услугам жилого дома № 4 ул. Новая за май  2013г.</t>
  </si>
  <si>
    <t>коммунальным услугам жилого дома № 4  ул. Новая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</si>
  <si>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</si>
  <si>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</si>
  <si>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</si>
  <si>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</si>
  <si>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4 ул. Новая за 2 квартал 2013г.</t>
  </si>
  <si>
    <t xml:space="preserve">к. Прочие работы  </t>
  </si>
  <si>
    <t xml:space="preserve">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</si>
  <si>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</si>
  <si>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</si>
  <si>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</si>
  <si>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</si>
  <si>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к. Прочие работы (откачка лужи)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</si>
  <si>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</si>
  <si>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</si>
  <si>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</si>
  <si>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</si>
  <si>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</si>
  <si>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</si>
  <si>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</si>
  <si>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</si>
  <si>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</si>
  <si>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</si>
  <si>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</si>
  <si>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</si>
  <si>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</si>
  <si>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</si>
  <si>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</si>
  <si>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</si>
  <si>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</si>
  <si>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</si>
  <si>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</si>
  <si>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4 ул. Новая за 3 квартал 2013г.</t>
  </si>
  <si>
    <t xml:space="preserve">5.начислено за 3 квартал 2013г. </t>
  </si>
  <si>
    <t>к. Прочие работы (списывание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</si>
  <si>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</si>
  <si>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</si>
  <si>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</si>
  <si>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</si>
  <si>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</si>
  <si>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</si>
  <si>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</si>
  <si>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</si>
  <si>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</si>
  <si>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</si>
  <si>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</si>
  <si>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</si>
  <si>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</si>
  <si>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 задолженность за собственниками на 01.07.2013г.</t>
  </si>
  <si>
    <t>6.  задолженность за собственниками на 01.10.2013г.</t>
  </si>
  <si>
    <t>коммунальным услугам жилого дома № 4 ул. Новая за 4 квартал 2013г.</t>
  </si>
  <si>
    <t xml:space="preserve">5.начислено за 4 квартал 2013г. </t>
  </si>
  <si>
    <t>6. 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</si>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</sst>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21">
      <selection activeCell="A131" sqref="A131:K14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5991.4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1251.4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Лист2!K9+Лист2!W9+Лист2!AI9</f>
        <v>20798.268</v>
      </c>
    </row>
    <row r="9" spans="1:11" ht="15">
      <c r="A9" s="2" t="s">
        <v>92</v>
      </c>
      <c r="B9" s="3"/>
      <c r="C9" s="3"/>
      <c r="D9" s="3"/>
      <c r="E9" s="3"/>
      <c r="F9" s="3"/>
      <c r="G9" s="3"/>
      <c r="H9" s="3"/>
      <c r="I9" s="3"/>
      <c r="J9" s="4"/>
      <c r="K9" s="18">
        <v>7942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76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Лист2!W11*3</f>
        <v>14078.25</v>
      </c>
    </row>
    <row r="12" spans="1:11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Лист2!AI12*3</f>
        <v>788.382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Лист2!AI14+Лист2!W14</f>
        <v>560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51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15426.632</v>
      </c>
    </row>
    <row r="26" spans="1:11" ht="15.75">
      <c r="A26" s="12"/>
      <c r="B26" s="7" t="s">
        <v>56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53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1330</v>
      </c>
    </row>
    <row r="28" spans="1:11" ht="15">
      <c r="A28" s="2" t="s">
        <v>54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1456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9767</v>
      </c>
    </row>
    <row r="30" spans="1:11" ht="15">
      <c r="A30" s="2" t="s">
        <v>55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50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46</v>
      </c>
      <c r="B35" s="3"/>
      <c r="C35" s="3"/>
      <c r="D35" s="3"/>
      <c r="E35" s="3"/>
      <c r="F35" s="3"/>
      <c r="G35" s="3"/>
      <c r="H35" s="3"/>
      <c r="I35" s="3"/>
      <c r="J35" s="4"/>
      <c r="K35" s="15">
        <v>0</v>
      </c>
    </row>
    <row r="36" spans="1:11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11363.035999999998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1251.4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</row>
    <row r="39" spans="1:13" ht="15">
      <c r="A39" s="2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8">
        <f>7183*3</f>
        <v>21549</v>
      </c>
      <c r="M39" s="19"/>
    </row>
    <row r="40" spans="1:13" ht="15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4"/>
      <c r="K40" s="18">
        <v>7987</v>
      </c>
      <c r="M40" s="19"/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76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14078.25</v>
      </c>
    </row>
    <row r="43" spans="1:11" ht="15.75">
      <c r="A43" s="8" t="s">
        <v>42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788.382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Лист2!K47+Лист2!AI47</f>
        <v>4598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22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19464.631999999998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77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19"/>
    </row>
    <row r="69" spans="1:12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>
        <v>13447.5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1251.4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78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21549</v>
      </c>
    </row>
    <row r="73" spans="1:11" ht="15">
      <c r="A73" s="2" t="s">
        <v>94</v>
      </c>
      <c r="B73" s="3"/>
      <c r="C73" s="3"/>
      <c r="D73" s="3"/>
      <c r="E73" s="3"/>
      <c r="F73" s="3"/>
      <c r="G73" s="3"/>
      <c r="H73" s="3"/>
      <c r="I73" s="3"/>
      <c r="J73" s="4"/>
      <c r="K73" s="18">
        <v>5499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14078.25</v>
      </c>
    </row>
    <row r="76" spans="1:11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788.382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Лист2!K78+Лист2!W78+Лист2!AI78</f>
        <v>12917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22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27783.631999999998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95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83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2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7212.868000000002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1251.4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27</v>
      </c>
    </row>
    <row r="105" spans="1:11" ht="15">
      <c r="A105" s="2" t="s">
        <v>96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21549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8">
        <f>K75</f>
        <v>14078.25</v>
      </c>
    </row>
    <row r="108" spans="1:11" ht="15.75">
      <c r="A108" s="8" t="s">
        <v>76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K76</f>
        <v>788.382</v>
      </c>
    </row>
    <row r="109" spans="1:11" ht="15.75">
      <c r="A109" s="8" t="s">
        <v>42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Лист2!AI109+Лист2!W109+Лист2!K109</f>
        <v>4999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4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  <c r="N116" t="s">
        <v>52</v>
      </c>
    </row>
    <row r="117" spans="1:14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N117" t="s">
        <v>52</v>
      </c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22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K107+K108+K110</f>
        <v>19865.631999999998</v>
      </c>
    </row>
    <row r="123" spans="1:11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18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98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K105*3+K8+K5</f>
        <v>91436.66799999999</v>
      </c>
      <c r="L131" s="19"/>
    </row>
    <row r="132" spans="1:11" ht="15">
      <c r="A132" s="25" t="s">
        <v>99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82540.52799999999</v>
      </c>
    </row>
    <row r="133" spans="1:11" ht="15">
      <c r="A133" s="24" t="s">
        <v>100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76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K107*4</f>
        <v>56313</v>
      </c>
    </row>
    <row r="135" spans="1:11" ht="15.75">
      <c r="A135" s="8" t="s">
        <v>42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K108*4</f>
        <v>3153.528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7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K110+K78+K45+K14</f>
        <v>23074</v>
      </c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8896.14</v>
      </c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7079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6611</v>
      </c>
    </row>
    <row r="142" spans="1:11" ht="15">
      <c r="A142" s="28" t="s">
        <v>105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808</v>
      </c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2019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B90">
      <selection activeCell="AI130" sqref="AI130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5991.4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7468.052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9365.544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1251.4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1251.4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1251.4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5.14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v>5.74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5.74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6432.196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W6*W8</f>
        <v>7183.036000000001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7183.036000000001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4692.75</v>
      </c>
      <c r="M11" s="8" t="s">
        <v>41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4692.75</v>
      </c>
      <c r="Y11" s="8" t="s">
        <v>41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4692.75</v>
      </c>
    </row>
    <row r="12" spans="1:35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262.794</v>
      </c>
      <c r="M12" s="8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262.794</v>
      </c>
      <c r="Y12" s="8" t="s">
        <v>42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262.794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W18</f>
        <v>330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AI18</f>
        <v>230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330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230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37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37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37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4955.544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5285.544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5185.544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58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61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11363.036000000002</v>
      </c>
      <c r="M38" s="2" t="s">
        <v>59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12260.528000000004</v>
      </c>
      <c r="Y38" s="2" t="s">
        <v>62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14488.020000000006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1251.4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1251.4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1251.4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27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27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5.74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v>5.74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5.74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7183.036000000001</v>
      </c>
      <c r="M42" s="2" t="s">
        <v>60</v>
      </c>
      <c r="N42" s="3"/>
      <c r="O42" s="3"/>
      <c r="P42" s="3"/>
      <c r="Q42" s="3"/>
      <c r="R42" s="3"/>
      <c r="S42" s="3"/>
      <c r="T42" s="3"/>
      <c r="U42" s="3"/>
      <c r="V42" s="4"/>
      <c r="W42" s="18">
        <f>W39*W41</f>
        <v>7183.036000000001</v>
      </c>
      <c r="Y42" s="2" t="s">
        <v>63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7183.036000000001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4692.75</v>
      </c>
      <c r="M44" s="8" t="s">
        <v>41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4692.75</v>
      </c>
      <c r="Y44" s="8" t="s">
        <v>41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4692.75</v>
      </c>
    </row>
    <row r="45" spans="1:35" ht="15.75">
      <c r="A45" s="8" t="s">
        <v>42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262.794</v>
      </c>
      <c r="M45" s="8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262.794</v>
      </c>
      <c r="Y45" s="8" t="s">
        <v>42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262.794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K51+K57</f>
        <v>1330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W51</f>
        <v>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AI51+AI52+AI57</f>
        <v>3268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>
        <v>330</v>
      </c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330</v>
      </c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>
        <v>2338</v>
      </c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57</v>
      </c>
      <c r="B57" s="3"/>
      <c r="C57" s="3"/>
      <c r="D57" s="3"/>
      <c r="E57" s="3"/>
      <c r="F57" s="3"/>
      <c r="G57" s="3"/>
      <c r="H57" s="3"/>
      <c r="I57" s="3"/>
      <c r="J57" s="4"/>
      <c r="K57" s="5">
        <v>1000</v>
      </c>
      <c r="M57" s="2" t="s">
        <v>37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79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14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6285.544</v>
      </c>
      <c r="M58" s="9" t="s">
        <v>14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4955.544</v>
      </c>
      <c r="Y58" s="9" t="s">
        <v>14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8223.544</v>
      </c>
    </row>
    <row r="59" spans="1:35" ht="15.75">
      <c r="A59" s="12"/>
      <c r="B59" s="7" t="s">
        <v>15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15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15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16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16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16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17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17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17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18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18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18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19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19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19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20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20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20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21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21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21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64</v>
      </c>
      <c r="R67" s="22" t="s">
        <v>65</v>
      </c>
      <c r="AD67" s="22" t="s">
        <v>66</v>
      </c>
    </row>
    <row r="68" spans="1:35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68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69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13447.512000000008</v>
      </c>
      <c r="L69" s="19"/>
      <c r="M69" s="2" t="s">
        <v>71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15015.00400000001</v>
      </c>
      <c r="Y69" s="2" t="s">
        <v>72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6885.496000000012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1251.4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1251.4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1251.4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27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27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27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5.74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5.74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5.74</v>
      </c>
    </row>
    <row r="73" spans="1:35" ht="15">
      <c r="A73" s="2" t="s">
        <v>73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7183.036000000001</v>
      </c>
      <c r="M73" s="2" t="s">
        <v>74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7183.036000000001</v>
      </c>
      <c r="Y73" s="2" t="s">
        <v>75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7183.036000000001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4692.75</v>
      </c>
      <c r="M75" s="8" t="s">
        <v>76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4692.75</v>
      </c>
      <c r="Y75" s="8" t="s">
        <v>76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4692.75</v>
      </c>
    </row>
    <row r="76" spans="1:35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262.794</v>
      </c>
      <c r="M76" s="8" t="s">
        <v>42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262.794</v>
      </c>
      <c r="Y76" s="8" t="s">
        <v>42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262.794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K79+K88</f>
        <v>660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W79+W82+W83+W88</f>
        <v>10357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AI83+AI88</f>
        <v>1900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>
        <v>560</v>
      </c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>
        <v>7655</v>
      </c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>
        <v>264</v>
      </c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>
        <v>2338</v>
      </c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>
        <v>1800</v>
      </c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79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79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79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5615.544</v>
      </c>
      <c r="M89" s="9" t="s">
        <v>14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15312.544</v>
      </c>
      <c r="Y89" s="9" t="s">
        <v>14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6855.544</v>
      </c>
    </row>
    <row r="90" spans="1:35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15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15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16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16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17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17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18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18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19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19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20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20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21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21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80</v>
      </c>
      <c r="R98" s="22" t="s">
        <v>81</v>
      </c>
      <c r="AD98" s="22" t="s">
        <v>82</v>
      </c>
    </row>
    <row r="99" spans="1:35" ht="15">
      <c r="A99" s="2" t="s">
        <v>83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84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85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86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7212.988000000014</v>
      </c>
      <c r="M100" s="2" t="s">
        <v>87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6979.480000000016</v>
      </c>
      <c r="Y100" s="2" t="s">
        <v>88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9106.972000000018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1251.4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1251.4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1251.4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27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27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27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5.74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5.74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5.74</v>
      </c>
    </row>
    <row r="104" spans="1:35" ht="15">
      <c r="A104" s="2" t="s">
        <v>89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7183.036000000001</v>
      </c>
      <c r="M104" s="2" t="s">
        <v>90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7183.036000000001</v>
      </c>
      <c r="Y104" s="2" t="s">
        <v>91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7183.036000000001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76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4692.75</v>
      </c>
      <c r="M106" s="8" t="s">
        <v>76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4692.75</v>
      </c>
      <c r="Y106" s="8" t="s">
        <v>76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4692.75</v>
      </c>
    </row>
    <row r="107" spans="1:35" ht="15.75">
      <c r="A107" s="8" t="s">
        <v>42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262.794</v>
      </c>
      <c r="M107" s="8" t="s">
        <v>42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262.794</v>
      </c>
      <c r="Y107" s="8" t="s">
        <v>42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262.794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K111+K113+K119</f>
        <v>2461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W119</f>
        <v>100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AI114+AI119</f>
        <v>2438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v>2014</v>
      </c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v>347</v>
      </c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>
        <v>2338</v>
      </c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79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79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14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7416.544</v>
      </c>
      <c r="M120" s="9" t="s">
        <v>14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5055.544</v>
      </c>
      <c r="Y120" s="9" t="s">
        <v>14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7393.544</v>
      </c>
    </row>
    <row r="121" spans="1:35" ht="15.75">
      <c r="A121" s="12"/>
      <c r="B121" s="7" t="s">
        <v>15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15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15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16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16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16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17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17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18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18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19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19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20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20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21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21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3">
        <f>AI100+AI104-AI120</f>
        <v>8896.46400000002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2014-02-10T10:17:51Z</cp:lastPrinted>
  <dcterms:created xsi:type="dcterms:W3CDTF">2012-04-11T04:13:08Z</dcterms:created>
  <dcterms:modified xsi:type="dcterms:W3CDTF">2014-02-10T10:18:55Z</dcterms:modified>
  <cp:category/>
  <cp:version/>
  <cp:contentType/>
  <cp:contentStatus/>
</cp:coreProperties>
</file>