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<sst xmlns="http://schemas.openxmlformats.org/spreadsheetml/2006/main" count="501" uniqueCount="105">
  <si>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</si>
  <si>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</si>
  <si>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</si>
  <si>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</si>
  <si>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</si>
  <si>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</si>
  <si>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</si>
  <si>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</si>
  <si>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</si>
  <si>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</si>
  <si>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</si>
  <si>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</si>
  <si>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</si>
  <si>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</si>
  <si>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</si>
  <si>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</si>
  <si>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</si>
  <si>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</si>
  <si>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</si>
  <si>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</si>
  <si>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</si>
  <si>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</si>
  <si>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</si>
  <si>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</si>
  <si>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</si>
  <si>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7 ул. Мира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</si>
  <si>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</si>
  <si>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</si>
  <si>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</si>
  <si>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</si>
  <si>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</si>
  <si>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</si>
  <si>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</si>
  <si>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</si>
  <si>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</si>
  <si>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</si>
  <si>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</si>
  <si>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7 ул. Мира  за январь 2013г.</t>
  </si>
  <si>
    <t>коммунальным услугам жилого дома № 7 ул. Мира за февраль 2013г.</t>
  </si>
  <si>
    <t>коммунальным услугам жилого дома № 7  ул. Мира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</si>
  <si>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</si>
  <si>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</si>
  <si>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(доски объявления)</t>
  </si>
  <si>
    <t>коммунальным услугам жилого дома № 7 ул. Мира  за апрель  2013г.</t>
  </si>
  <si>
    <t>коммунальным услугам жилого дома № 7 ул. Мира за май  2013г.</t>
  </si>
  <si>
    <t>коммунальным услугам жилого дома № 7  ул. Мира  за июнь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</si>
  <si>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</si>
  <si>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</si>
  <si>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</si>
  <si>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5.начислено за 2 квартал 2013г. </t>
  </si>
  <si>
    <t>коммунальным услугам жилого дома № 7 ул. Мира за 2 квартал 2013г.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</si>
  <si>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</si>
  <si>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</si>
  <si>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</si>
  <si>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</si>
  <si>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</si>
  <si>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</si>
  <si>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</si>
  <si>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</si>
  <si>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</si>
  <si>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</si>
  <si>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</si>
  <si>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</si>
  <si>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</si>
  <si>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</si>
  <si>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</si>
  <si>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</si>
  <si>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</si>
  <si>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</si>
  <si>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</si>
  <si>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</si>
  <si>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</si>
  <si>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</si>
  <si>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</si>
  <si>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7 ул. Мира за 3 квартал 2013г.</t>
  </si>
  <si>
    <t xml:space="preserve">5.начислено за 3 квартал 2013г. </t>
  </si>
  <si>
    <t>к. Прочие работы (обследование каналов)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</si>
  <si>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</si>
  <si>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</si>
  <si>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</si>
  <si>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</si>
  <si>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</si>
  <si>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</si>
  <si>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</si>
  <si>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</si>
  <si>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</si>
  <si>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</si>
  <si>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</si>
  <si>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</si>
  <si>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</si>
  <si>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</si>
  <si>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</si>
  <si>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</si>
  <si>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коммунальным услугам жилого дома № 7 ул. Мира за 4 квартал 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</si>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</sst>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3">
          <cell r="C383">
            <v>517.9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09">
      <selection activeCell="K145" sqref="K14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15">
        <v>4737.6</v>
      </c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517.9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12740.34</v>
      </c>
    </row>
    <row r="9" spans="1:11" ht="15">
      <c r="A9" s="2" t="s">
        <v>90</v>
      </c>
      <c r="B9" s="3"/>
      <c r="C9" s="3"/>
      <c r="D9" s="3"/>
      <c r="E9" s="3"/>
      <c r="F9" s="3"/>
      <c r="G9" s="3"/>
      <c r="H9" s="3"/>
      <c r="I9" s="3"/>
      <c r="J9" s="4"/>
      <c r="K9" s="18">
        <v>11526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73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5826.375</v>
      </c>
    </row>
    <row r="12" spans="1:11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326.27699999999993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Лист2!AI14</f>
        <v>964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7116.652</v>
      </c>
    </row>
    <row r="26" spans="1:11" ht="15.75">
      <c r="A26" s="12"/>
      <c r="B26" s="7" t="s">
        <v>54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51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700</v>
      </c>
    </row>
    <row r="28" spans="1:11" ht="15">
      <c r="A28" s="2" t="s">
        <v>52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115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1806</v>
      </c>
    </row>
    <row r="30" spans="1:11" ht="15">
      <c r="A30" s="2" t="s">
        <v>53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50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46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15">
        <f>K8-K4-K25</f>
        <v>886.0879999999997</v>
      </c>
    </row>
    <row r="38" spans="1:13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'[1]Лист1'!$C$383</f>
        <v>517.9</v>
      </c>
      <c r="M38" s="19"/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16</v>
      </c>
    </row>
    <row r="40" spans="1:11" ht="15">
      <c r="A40" s="2" t="s">
        <v>49</v>
      </c>
      <c r="B40" s="3"/>
      <c r="C40" s="3"/>
      <c r="D40" s="3"/>
      <c r="E40" s="3"/>
      <c r="F40" s="3"/>
      <c r="G40" s="3"/>
      <c r="H40" s="3"/>
      <c r="I40" s="3"/>
      <c r="J40" s="4"/>
      <c r="K40" s="18">
        <v>12740</v>
      </c>
    </row>
    <row r="41" spans="1:11" ht="15">
      <c r="A41" s="2" t="s">
        <v>91</v>
      </c>
      <c r="B41" s="3"/>
      <c r="C41" s="3"/>
      <c r="D41" s="3"/>
      <c r="E41" s="3"/>
      <c r="F41" s="3"/>
      <c r="G41" s="3"/>
      <c r="H41" s="3"/>
      <c r="I41" s="3"/>
      <c r="J41" s="4"/>
      <c r="K41" s="18">
        <v>11932</v>
      </c>
    </row>
    <row r="42" spans="1:13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  <c r="M42" s="19"/>
    </row>
    <row r="43" spans="1:11" ht="15.75">
      <c r="A43" s="8" t="s">
        <v>73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5826.375</v>
      </c>
    </row>
    <row r="44" spans="1:11" ht="15.75">
      <c r="A44" s="8" t="s">
        <v>41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326.27699999999993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3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7">
        <f>Лист2!W47+Лист2!AI47</f>
        <v>4069</v>
      </c>
      <c r="M46" s="19"/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5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10221.652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74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64</v>
      </c>
      <c r="B69" s="3"/>
      <c r="C69" s="3"/>
      <c r="D69" s="3"/>
      <c r="E69" s="3"/>
      <c r="F69" s="3"/>
      <c r="G69" s="3"/>
      <c r="H69" s="3"/>
      <c r="I69" s="3"/>
      <c r="J69" s="4"/>
      <c r="K69" s="15"/>
      <c r="L69" s="19"/>
    </row>
    <row r="70" spans="1:11" ht="15">
      <c r="A70" s="2" t="s">
        <v>67</v>
      </c>
      <c r="B70" s="3"/>
      <c r="C70" s="3"/>
      <c r="D70" s="3"/>
      <c r="E70" s="3"/>
      <c r="F70" s="3"/>
      <c r="G70" s="3"/>
      <c r="H70" s="3"/>
      <c r="I70" s="3"/>
      <c r="J70" s="4"/>
      <c r="K70" s="15">
        <v>3404.8</v>
      </c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517.9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16</v>
      </c>
    </row>
    <row r="73" spans="1:11" ht="15">
      <c r="A73" s="2" t="s">
        <v>75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12740</v>
      </c>
    </row>
    <row r="74" spans="1:11" ht="15">
      <c r="A74" s="2" t="s">
        <v>92</v>
      </c>
      <c r="B74" s="3"/>
      <c r="C74" s="3"/>
      <c r="D74" s="3"/>
      <c r="E74" s="3"/>
      <c r="F74" s="3"/>
      <c r="G74" s="3"/>
      <c r="H74" s="3"/>
      <c r="I74" s="3"/>
      <c r="J74" s="4"/>
      <c r="K74" s="18">
        <v>12403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73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5826.375</v>
      </c>
    </row>
    <row r="77" spans="1:11" ht="15.75">
      <c r="A77" s="8" t="s">
        <v>41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326.27699999999993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7">
        <f>Лист2!AI78</f>
        <v>8250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5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K76+K77+K79</f>
        <v>14402.652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93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80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  <c r="L102" s="19"/>
    </row>
    <row r="103" spans="1:11" ht="15">
      <c r="A103" s="2" t="s">
        <v>83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v>1742</v>
      </c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517.9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16</v>
      </c>
    </row>
    <row r="106" spans="1:11" ht="15">
      <c r="A106" s="2" t="s">
        <v>94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12740</v>
      </c>
    </row>
    <row r="107" spans="1:11" ht="15">
      <c r="A107" s="2" t="s">
        <v>95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73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5826.375</v>
      </c>
    </row>
    <row r="110" spans="1:11" ht="15.75">
      <c r="A110" s="8" t="s">
        <v>41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326.27699999999993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7"/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5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</f>
        <v>6152.652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4" t="s">
        <v>96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K106*4-K4</f>
        <v>46222.4</v>
      </c>
      <c r="L132" s="19"/>
    </row>
    <row r="133" spans="1:11" ht="15">
      <c r="A133" s="25" t="s">
        <v>97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8">
        <f>K123+K90+K57+K25</f>
        <v>37893.608</v>
      </c>
    </row>
    <row r="134" spans="1:11" ht="15">
      <c r="A134" s="24" t="s">
        <v>98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/>
    </row>
    <row r="135" spans="1:11" ht="15.75">
      <c r="A135" s="8" t="s">
        <v>73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23305.5</v>
      </c>
    </row>
    <row r="136" spans="1:11" ht="15.75">
      <c r="A136" s="8" t="s">
        <v>41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1305.1079999999997</v>
      </c>
    </row>
    <row r="137" spans="1:11" ht="15.75">
      <c r="A137" s="27" t="s">
        <v>3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7">
        <v>0</v>
      </c>
    </row>
    <row r="138" spans="1:11" ht="15.75">
      <c r="A138" s="27" t="s">
        <v>4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7">
        <f>K79+K46+K14</f>
        <v>13283</v>
      </c>
    </row>
    <row r="139" spans="1:11" ht="15">
      <c r="A139" s="2" t="s">
        <v>99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100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8328.792000000001</v>
      </c>
    </row>
    <row r="141" spans="1:11" ht="15">
      <c r="A141" s="2" t="s">
        <v>101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13576</v>
      </c>
    </row>
    <row r="142" spans="1:11" ht="15">
      <c r="A142" s="2" t="s">
        <v>102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1994</v>
      </c>
    </row>
    <row r="143" spans="1:11" ht="15">
      <c r="A143" s="28" t="s">
        <v>103</v>
      </c>
      <c r="B143" s="29"/>
      <c r="C143" s="29"/>
      <c r="D143" s="29"/>
      <c r="E143" s="29"/>
      <c r="F143" s="29"/>
      <c r="G143" s="29"/>
      <c r="H143" s="29"/>
      <c r="I143" s="29"/>
      <c r="J143" s="30"/>
      <c r="K143" s="17">
        <v>222</v>
      </c>
    </row>
    <row r="144" spans="1:11" ht="15">
      <c r="A144" s="2" t="s">
        <v>104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545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96">
      <selection activeCell="AI130" sqref="AI130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253906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15">
        <v>4737.6</v>
      </c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15">
        <v>2541.7</v>
      </c>
      <c r="X4" s="19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15">
        <v>345.8</v>
      </c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517.9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517.9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517.9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16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8.2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8.2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8.2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4246.78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4246.78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4246.78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40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1942.125</v>
      </c>
      <c r="M11" s="8" t="s">
        <v>40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1942.125</v>
      </c>
      <c r="Y11" s="8" t="s">
        <v>40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1942.125</v>
      </c>
    </row>
    <row r="12" spans="1:35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108.75899999999999</v>
      </c>
      <c r="M12" s="8" t="s">
        <v>41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108.75899999999999</v>
      </c>
      <c r="Y12" s="8" t="s">
        <v>41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108.75899999999999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AI24</f>
        <v>964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42</v>
      </c>
      <c r="Z24" s="3"/>
      <c r="AA24" s="3"/>
      <c r="AB24" s="3"/>
      <c r="AC24" s="3"/>
      <c r="AD24" s="3"/>
      <c r="AE24" s="3"/>
      <c r="AF24" s="3"/>
      <c r="AG24" s="3"/>
      <c r="AH24" s="4"/>
      <c r="AI24" s="5">
        <v>964</v>
      </c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2050.884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2050.884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3014.884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43</v>
      </c>
      <c r="C35" s="1"/>
      <c r="D35" s="1"/>
      <c r="E35" s="1"/>
      <c r="F35" s="1"/>
      <c r="G35" s="1"/>
      <c r="H35" s="1"/>
      <c r="I35" s="1"/>
      <c r="M35" s="1"/>
      <c r="N35" s="1" t="s">
        <v>44</v>
      </c>
      <c r="O35" s="1"/>
      <c r="P35" s="1"/>
      <c r="Q35" s="1"/>
      <c r="R35" s="1"/>
      <c r="S35" s="1"/>
      <c r="T35" s="1"/>
      <c r="U35" s="1"/>
      <c r="Y35" s="1"/>
      <c r="Z35" s="1" t="s">
        <v>45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15"/>
      <c r="M37" s="2" t="s">
        <v>55</v>
      </c>
      <c r="N37" s="3"/>
      <c r="O37" s="3"/>
      <c r="P37" s="3"/>
      <c r="Q37" s="3"/>
      <c r="R37" s="3"/>
      <c r="S37" s="3"/>
      <c r="T37" s="3"/>
      <c r="U37" s="3"/>
      <c r="V37" s="4"/>
      <c r="W37" s="15"/>
      <c r="X37" s="19"/>
      <c r="Y37" s="2" t="s">
        <v>58</v>
      </c>
      <c r="Z37" s="3"/>
      <c r="AA37" s="3"/>
      <c r="AB37" s="3"/>
      <c r="AC37" s="3"/>
      <c r="AD37" s="3"/>
      <c r="AE37" s="3"/>
      <c r="AF37" s="3"/>
      <c r="AG37" s="3"/>
      <c r="AH37" s="4"/>
      <c r="AI37" s="15"/>
    </row>
    <row r="38" spans="1:35" ht="15">
      <c r="A38" s="2" t="s">
        <v>47</v>
      </c>
      <c r="B38" s="3"/>
      <c r="C38" s="3"/>
      <c r="D38" s="3"/>
      <c r="E38" s="3"/>
      <c r="F38" s="3"/>
      <c r="G38" s="3"/>
      <c r="H38" s="3"/>
      <c r="I38" s="3"/>
      <c r="J38" s="4"/>
      <c r="K38" s="15">
        <v>886.1</v>
      </c>
      <c r="M38" s="2" t="s">
        <v>56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3081.996</v>
      </c>
      <c r="Y38" s="2" t="s">
        <v>59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3273.892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517.9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517.9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517.9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16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16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16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8.2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8.2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8.2</v>
      </c>
    </row>
    <row r="42" spans="1:35" ht="15">
      <c r="A42" s="2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4246.78</v>
      </c>
      <c r="M42" s="2" t="s">
        <v>57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4246.78</v>
      </c>
      <c r="Y42" s="2" t="s">
        <v>60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4246.78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1942.125</v>
      </c>
      <c r="M44" s="8" t="s">
        <v>40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1942.125</v>
      </c>
      <c r="Y44" s="8" t="s">
        <v>40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1942.125</v>
      </c>
    </row>
    <row r="45" spans="1:35" ht="15.75">
      <c r="A45" s="8" t="s">
        <v>41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108.75899999999999</v>
      </c>
      <c r="M45" s="8" t="s">
        <v>41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108.75899999999999</v>
      </c>
      <c r="Y45" s="8" t="s">
        <v>41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108.75899999999999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W52</f>
        <v>2004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AI49+AI52</f>
        <v>2065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>
        <v>1397</v>
      </c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>
        <v>2004</v>
      </c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>
        <v>668</v>
      </c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42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</f>
        <v>2050.884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W44+W45+W47</f>
        <v>4054.884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4115.884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0" t="s">
        <v>61</v>
      </c>
      <c r="R67" s="21" t="s">
        <v>62</v>
      </c>
      <c r="AD67" s="21" t="s">
        <v>63</v>
      </c>
    </row>
    <row r="68" spans="1:35" ht="15">
      <c r="A68" s="2" t="s">
        <v>64</v>
      </c>
      <c r="B68" s="3"/>
      <c r="C68" s="3"/>
      <c r="D68" s="3"/>
      <c r="E68" s="3"/>
      <c r="F68" s="3"/>
      <c r="G68" s="3"/>
      <c r="H68" s="3"/>
      <c r="I68" s="3"/>
      <c r="J68" s="4"/>
      <c r="K68" s="22"/>
      <c r="M68" s="2" t="s">
        <v>65</v>
      </c>
      <c r="N68" s="3"/>
      <c r="O68" s="3"/>
      <c r="P68" s="3"/>
      <c r="Q68" s="3"/>
      <c r="R68" s="3"/>
      <c r="S68" s="3"/>
      <c r="T68" s="3"/>
      <c r="U68" s="3"/>
      <c r="V68" s="4"/>
      <c r="W68" s="22"/>
      <c r="Y68" s="2" t="s">
        <v>66</v>
      </c>
      <c r="Z68" s="3"/>
      <c r="AA68" s="3"/>
      <c r="AB68" s="3"/>
      <c r="AC68" s="3"/>
      <c r="AD68" s="3"/>
      <c r="AE68" s="3"/>
      <c r="AF68" s="3"/>
      <c r="AG68" s="3"/>
      <c r="AH68" s="4"/>
      <c r="AI68" s="22"/>
    </row>
    <row r="69" spans="1:35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3404.7879999999996</v>
      </c>
      <c r="M69" s="2" t="s">
        <v>68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5600.683999999999</v>
      </c>
      <c r="Y69" s="2" t="s">
        <v>69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7796.58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517.9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517.9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517.9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16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16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16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8.2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8.2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8.2</v>
      </c>
    </row>
    <row r="73" spans="1:35" ht="15">
      <c r="A73" s="2" t="s">
        <v>70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4246.78</v>
      </c>
      <c r="M73" s="2" t="s">
        <v>71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4246.78</v>
      </c>
      <c r="Y73" s="2" t="s">
        <v>72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4246.78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73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1942.125</v>
      </c>
      <c r="M75" s="8" t="s">
        <v>73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1942.125</v>
      </c>
      <c r="Y75" s="8" t="s">
        <v>73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1942.125</v>
      </c>
    </row>
    <row r="76" spans="1:35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108.75899999999999</v>
      </c>
      <c r="M76" s="8" t="s">
        <v>41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108.75899999999999</v>
      </c>
      <c r="Y76" s="8" t="s">
        <v>41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108.75899999999999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AI88</f>
        <v>8250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76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f>15*550</f>
        <v>8250</v>
      </c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2050.884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</f>
        <v>2050.884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10300.884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0" t="s">
        <v>77</v>
      </c>
      <c r="R98" s="21" t="s">
        <v>78</v>
      </c>
      <c r="AD98" s="21" t="s">
        <v>79</v>
      </c>
    </row>
    <row r="99" spans="1:35" ht="15">
      <c r="A99" s="2" t="s">
        <v>80</v>
      </c>
      <c r="B99" s="3"/>
      <c r="C99" s="3"/>
      <c r="D99" s="3"/>
      <c r="E99" s="3"/>
      <c r="F99" s="3"/>
      <c r="G99" s="3"/>
      <c r="H99" s="3"/>
      <c r="I99" s="3"/>
      <c r="J99" s="4"/>
      <c r="K99" s="22"/>
      <c r="M99" s="2" t="s">
        <v>81</v>
      </c>
      <c r="N99" s="3"/>
      <c r="O99" s="3"/>
      <c r="P99" s="3"/>
      <c r="Q99" s="3"/>
      <c r="R99" s="3"/>
      <c r="S99" s="3"/>
      <c r="T99" s="3"/>
      <c r="U99" s="3"/>
      <c r="V99" s="4"/>
      <c r="W99" s="22"/>
      <c r="Y99" s="2" t="s">
        <v>82</v>
      </c>
      <c r="Z99" s="3"/>
      <c r="AA99" s="3"/>
      <c r="AB99" s="3"/>
      <c r="AC99" s="3"/>
      <c r="AD99" s="3"/>
      <c r="AE99" s="3"/>
      <c r="AF99" s="3"/>
      <c r="AG99" s="3"/>
      <c r="AH99" s="4"/>
      <c r="AI99" s="22"/>
    </row>
    <row r="100" spans="1:35" ht="15">
      <c r="A100" s="2" t="s">
        <v>83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1742.4760000000006</v>
      </c>
      <c r="M100" s="2" t="s">
        <v>84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3938.3720000000003</v>
      </c>
      <c r="X100" s="23"/>
      <c r="Y100" s="2" t="s">
        <v>85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6134.268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517.9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517.9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517.9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16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16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16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8.2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8.2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8.2</v>
      </c>
    </row>
    <row r="104" spans="1:35" ht="15">
      <c r="A104" s="2" t="s">
        <v>86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4246.78</v>
      </c>
      <c r="M104" s="2" t="s">
        <v>87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4246.78</v>
      </c>
      <c r="Y104" s="2" t="s">
        <v>88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4246.78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6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73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1942.125</v>
      </c>
      <c r="M106" s="8" t="s">
        <v>73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1942.125</v>
      </c>
      <c r="Y106" s="8" t="s">
        <v>73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1942.125</v>
      </c>
    </row>
    <row r="107" spans="1:35" ht="15.75">
      <c r="A107" s="8" t="s">
        <v>41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108.75899999999999</v>
      </c>
      <c r="M107" s="8" t="s">
        <v>41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108.75899999999999</v>
      </c>
      <c r="Y107" s="8" t="s">
        <v>41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108.75899999999999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89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89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89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</f>
        <v>2050.884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</f>
        <v>2050.884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2050.884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9">
        <f>AI100+AI104-AI120</f>
        <v>8330.163999999999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2013-01-15T19:58:16Z</cp:lastPrinted>
  <dcterms:created xsi:type="dcterms:W3CDTF">2012-04-11T04:13:08Z</dcterms:created>
  <dcterms:modified xsi:type="dcterms:W3CDTF">2014-02-10T09:56:16Z</dcterms:modified>
  <cp:category/>
  <cp:version/>
  <cp:contentType/>
  <cp:contentStatus/>
</cp:coreProperties>
</file>