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<sst xmlns="http://schemas.openxmlformats.org/spreadsheetml/2006/main" count="503" uniqueCount="103">
  <si>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</si>
  <si>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</si>
  <si>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</si>
  <si>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</si>
  <si>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</si>
  <si>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</si>
  <si>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</si>
  <si>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</si>
  <si>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</si>
  <si>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</si>
  <si>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</si>
  <si>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</si>
  <si>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</si>
  <si>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</si>
  <si>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</si>
  <si>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</si>
  <si>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</si>
  <si>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</si>
  <si>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</si>
  <si>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</si>
  <si>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</si>
  <si>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</si>
  <si>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</si>
  <si>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</si>
  <si>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5 ул. Железнодорожная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</si>
  <si>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</si>
  <si>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</si>
  <si>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</si>
  <si>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</si>
  <si>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</si>
  <si>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</si>
  <si>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</si>
  <si>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</si>
  <si>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</si>
  <si>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</si>
  <si>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</si>
  <si>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5  ул. Железнодорожная  за январь 2013г.</t>
  </si>
  <si>
    <t>коммунальным услугам жилого дома № 5 ул. Железнодорожная за февраль 2013г.</t>
  </si>
  <si>
    <t>коммунальным услугам жилого дома № 5 ул. Железнодорожная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</si>
  <si>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</si>
  <si>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</si>
  <si>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</si>
  <si>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                      </t>
  </si>
  <si>
    <t>коммунальным услугам жилого дома № 5  ул. Железнодорожная  за апрель  2013г.</t>
  </si>
  <si>
    <t>коммунальным услугам жилого дома № 5 ул. Железнодорожная за май  2013г.</t>
  </si>
  <si>
    <t>коммунальным услугам жилого дома № 5 ул. Железнодорожная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</si>
  <si>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</si>
  <si>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</si>
  <si>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</si>
  <si>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5 ул. Железнодорожная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</si>
  <si>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</si>
  <si>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</si>
  <si>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</si>
  <si>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</si>
  <si>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</si>
  <si>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</si>
  <si>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</si>
  <si>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</si>
  <si>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</si>
  <si>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</si>
  <si>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</si>
  <si>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</si>
  <si>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</si>
  <si>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</si>
  <si>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</si>
  <si>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</si>
  <si>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</si>
  <si>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</si>
  <si>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</si>
  <si>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</si>
  <si>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</si>
  <si>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5 ул. Железнодорожная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</si>
  <si>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</si>
  <si>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</si>
  <si>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</si>
  <si>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</si>
  <si>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</si>
  <si>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</si>
  <si>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</si>
  <si>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</si>
  <si>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</si>
  <si>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</si>
  <si>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</si>
  <si>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</si>
  <si>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</si>
  <si>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</si>
  <si>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</si>
  <si>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</si>
  <si>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</si>
  <si>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</si>
  <si>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5 ул. Железнодорожная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</si>
  <si>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</si>
  <si>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</si>
  <si>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</si>
  <si>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</si>
  <si>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</si>
  <si>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</si>
  <si>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</si>
  <si>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</si>
  <si>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</si>
  <si>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</si>
  <si>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</si>
  <si>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7. задолженность за собственникамина 01.01.2014г.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</si>
</sst>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2">
          <cell r="C362">
            <v>356.7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21">
      <selection activeCell="A132" sqref="A132: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6339.1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356.7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8464.491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2825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70</v>
      </c>
      <c r="B11" s="3"/>
      <c r="C11" s="3"/>
      <c r="D11" s="3"/>
      <c r="E11" s="3"/>
      <c r="F11" s="3"/>
      <c r="G11" s="3"/>
      <c r="H11" s="3"/>
      <c r="I11" s="3"/>
      <c r="J11" s="4" t="s">
        <v>42</v>
      </c>
      <c r="K11" s="18">
        <f>Лист2!K11*3</f>
        <v>4012.875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224.721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Лист2!W14</f>
        <v>440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4677.596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245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v>2552.1</v>
      </c>
      <c r="L36" s="19"/>
    </row>
    <row r="37" spans="1:11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'[1]Лист1'!$C$362</f>
        <v>356.7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50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8464.491</v>
      </c>
    </row>
    <row r="41" spans="1:11" ht="15">
      <c r="A41" s="2" t="s">
        <v>88</v>
      </c>
      <c r="B41" s="3"/>
      <c r="C41" s="3"/>
      <c r="D41" s="3"/>
      <c r="E41" s="3"/>
      <c r="F41" s="3"/>
      <c r="G41" s="3"/>
      <c r="H41" s="3"/>
      <c r="I41" s="3"/>
      <c r="J41" s="4"/>
      <c r="K41" s="18">
        <v>3785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4012.875</v>
      </c>
    </row>
    <row r="44" spans="1:11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224.721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Лист2!AI47</f>
        <v>2672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6909.596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71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61</v>
      </c>
      <c r="B69" s="3"/>
      <c r="C69" s="3"/>
      <c r="D69" s="3"/>
      <c r="E69" s="3"/>
      <c r="F69" s="3"/>
      <c r="G69" s="3"/>
      <c r="H69" s="3"/>
      <c r="I69" s="3"/>
      <c r="J69" s="4"/>
      <c r="K69" s="15">
        <v>997.2</v>
      </c>
      <c r="L69" s="19"/>
    </row>
    <row r="70" spans="1:11" ht="15">
      <c r="A70" s="2" t="s">
        <v>64</v>
      </c>
      <c r="B70" s="3"/>
      <c r="C70" s="3"/>
      <c r="D70" s="3"/>
      <c r="E70" s="3"/>
      <c r="F70" s="3"/>
      <c r="G70" s="3"/>
      <c r="H70" s="3"/>
      <c r="I70" s="3"/>
      <c r="J70" s="4"/>
      <c r="K70" s="15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356.7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8464.491</v>
      </c>
    </row>
    <row r="74" spans="1:11" ht="15">
      <c r="A74" s="2" t="s">
        <v>89</v>
      </c>
      <c r="B74" s="3"/>
      <c r="C74" s="3"/>
      <c r="D74" s="3"/>
      <c r="E74" s="3"/>
      <c r="F74" s="3"/>
      <c r="G74" s="3"/>
      <c r="H74" s="3"/>
      <c r="I74" s="3"/>
      <c r="J74" s="4"/>
      <c r="K74" s="18">
        <v>1633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4012.875</v>
      </c>
    </row>
    <row r="77" spans="1:11" ht="15.75">
      <c r="A77" s="8" t="s">
        <v>41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224.721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Лист2!AI78</f>
        <v>4400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8637.596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90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77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v>1170</v>
      </c>
      <c r="L102" s="19"/>
    </row>
    <row r="103" spans="1:11" ht="15">
      <c r="A103" s="2" t="s">
        <v>80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356.7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8464.491</v>
      </c>
    </row>
    <row r="107" spans="1:11" ht="15">
      <c r="A107" s="2" t="s">
        <v>92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4012.875</v>
      </c>
    </row>
    <row r="110" spans="1:11" ht="15.75">
      <c r="A110" s="8" t="s">
        <v>41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224.721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/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</f>
        <v>4237.596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5" t="s">
        <v>93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K106*4-K4</f>
        <v>27518.864</v>
      </c>
      <c r="L132" s="19"/>
    </row>
    <row r="133" spans="1:11" ht="15">
      <c r="A133" s="26" t="s">
        <v>94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24462.384</v>
      </c>
    </row>
    <row r="134" spans="1:11" ht="15">
      <c r="A134" s="25" t="s">
        <v>95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70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16051.5</v>
      </c>
    </row>
    <row r="136" spans="1:11" ht="15.75">
      <c r="A136" s="8" t="s">
        <v>41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898.884</v>
      </c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7">
        <v>0</v>
      </c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>
        <f>K79+K46+K14</f>
        <v>7512</v>
      </c>
    </row>
    <row r="139" spans="1:11" ht="15">
      <c r="A139" s="2" t="s">
        <v>96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97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3056.480000000003</v>
      </c>
    </row>
    <row r="141" spans="1:11" ht="15">
      <c r="A141" s="2" t="s">
        <v>98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0</v>
      </c>
    </row>
    <row r="142" spans="1:11" ht="15">
      <c r="A142" s="2" t="s">
        <v>99</v>
      </c>
      <c r="B142" s="3"/>
      <c r="C142" s="3"/>
      <c r="D142" s="3"/>
      <c r="E142" s="3"/>
      <c r="F142" s="3"/>
      <c r="G142" s="3"/>
      <c r="H142" s="3"/>
      <c r="I142" s="3"/>
      <c r="J142" s="4"/>
      <c r="K142" s="17"/>
    </row>
    <row r="143" spans="1:11" ht="15">
      <c r="A143" s="29" t="s">
        <v>100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/>
    </row>
    <row r="144" spans="1:11" ht="15">
      <c r="A144" s="2" t="s">
        <v>101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0</v>
      </c>
    </row>
    <row r="145" spans="1:11" ht="15">
      <c r="A145" s="2" t="s">
        <v>102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3">
      <selection activeCell="AI130" sqref="AI130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6339.1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4930.1</v>
      </c>
      <c r="X4" s="19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3961.1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356.7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356.7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356.7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2821.497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2821.497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2821.497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20"/>
      <c r="K11" s="18">
        <f>K6*3.75</f>
        <v>1337.625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20"/>
      <c r="W11" s="18">
        <f>K11</f>
        <v>1337.625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20"/>
      <c r="AI11" s="18">
        <f>W11</f>
        <v>1337.625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20"/>
      <c r="K12" s="18">
        <f>K6*0.21</f>
        <v>74.907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20"/>
      <c r="W12" s="18">
        <f>K12</f>
        <v>74.907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20"/>
      <c r="AI12" s="18">
        <f>W12</f>
        <v>74.907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440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440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1412.532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1852.532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1412.532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v>2552.1</v>
      </c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15">
        <v>1143.1</v>
      </c>
      <c r="X37" s="19"/>
      <c r="Y37" s="2" t="s">
        <v>29</v>
      </c>
      <c r="Z37" s="3"/>
      <c r="AA37" s="3"/>
      <c r="AB37" s="3"/>
      <c r="AC37" s="3"/>
      <c r="AD37" s="3"/>
      <c r="AE37" s="3"/>
      <c r="AF37" s="3"/>
      <c r="AG37" s="3"/>
      <c r="AH37" s="4"/>
      <c r="AI37" s="15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31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W42-W37-W58</f>
        <v>265.865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356.7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356.7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356.7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2821.497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2821.497</v>
      </c>
      <c r="Y42" s="2" t="s">
        <v>35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2821.497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20"/>
      <c r="K44" s="18">
        <f>K39*3.75</f>
        <v>1337.625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20"/>
      <c r="W44" s="18">
        <f>K44</f>
        <v>1337.625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20"/>
      <c r="AI44" s="18">
        <f>W44</f>
        <v>1337.625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20"/>
      <c r="K45" s="18">
        <f>K39*0.21</f>
        <v>74.907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20"/>
      <c r="W45" s="18">
        <f>K45</f>
        <v>74.907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20"/>
      <c r="AI45" s="18">
        <f>W45</f>
        <v>74.907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AI52</f>
        <v>2672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2672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1412.532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1412.532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4084.532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58</v>
      </c>
      <c r="R67" s="22" t="s">
        <v>59</v>
      </c>
      <c r="AD67" s="22" t="s">
        <v>60</v>
      </c>
    </row>
    <row r="68" spans="1:35" ht="15">
      <c r="A68" s="2" t="s">
        <v>61</v>
      </c>
      <c r="B68" s="3"/>
      <c r="C68" s="3"/>
      <c r="D68" s="3"/>
      <c r="E68" s="3"/>
      <c r="F68" s="3"/>
      <c r="G68" s="3"/>
      <c r="H68" s="3"/>
      <c r="I68" s="3"/>
      <c r="J68" s="4"/>
      <c r="K68" s="15">
        <v>997.2</v>
      </c>
      <c r="L68" s="19"/>
      <c r="M68" s="2" t="s">
        <v>62</v>
      </c>
      <c r="N68" s="3"/>
      <c r="O68" s="3"/>
      <c r="P68" s="3"/>
      <c r="Q68" s="3"/>
      <c r="R68" s="3"/>
      <c r="S68" s="3"/>
      <c r="T68" s="3"/>
      <c r="U68" s="3"/>
      <c r="V68" s="4"/>
      <c r="W68" s="23"/>
      <c r="Y68" s="2" t="s">
        <v>63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65</v>
      </c>
      <c r="N69" s="3"/>
      <c r="O69" s="3"/>
      <c r="P69" s="3"/>
      <c r="Q69" s="3"/>
      <c r="R69" s="3"/>
      <c r="S69" s="3"/>
      <c r="T69" s="3"/>
      <c r="U69" s="3"/>
      <c r="V69" s="4"/>
      <c r="W69" s="15">
        <f>K73-K68-K89</f>
        <v>411.7649999999999</v>
      </c>
      <c r="Y69" s="2" t="s">
        <v>66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1820.7299999999998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356.7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356.7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356.7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67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2821.497</v>
      </c>
      <c r="M73" s="2" t="s">
        <v>68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2821.497</v>
      </c>
      <c r="Y73" s="2" t="s">
        <v>69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2821.497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70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1337.625</v>
      </c>
      <c r="M75" s="8" t="s">
        <v>70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1337.625</v>
      </c>
      <c r="Y75" s="8" t="s">
        <v>70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1337.625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74.907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74.907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74.907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4400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73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4400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1412.532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1412.532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5812.532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74</v>
      </c>
      <c r="R98" s="22" t="s">
        <v>75</v>
      </c>
      <c r="AD98" s="22" t="s">
        <v>76</v>
      </c>
    </row>
    <row r="99" spans="1:35" ht="15">
      <c r="A99" s="2" t="s">
        <v>77</v>
      </c>
      <c r="B99" s="3"/>
      <c r="C99" s="3"/>
      <c r="D99" s="3"/>
      <c r="E99" s="3"/>
      <c r="F99" s="3"/>
      <c r="G99" s="3"/>
      <c r="H99" s="3"/>
      <c r="I99" s="3"/>
      <c r="J99" s="4"/>
      <c r="K99" s="15">
        <v>1170</v>
      </c>
      <c r="M99" s="2" t="s">
        <v>78</v>
      </c>
      <c r="N99" s="3"/>
      <c r="O99" s="3"/>
      <c r="P99" s="3"/>
      <c r="Q99" s="3"/>
      <c r="R99" s="3"/>
      <c r="S99" s="3"/>
      <c r="T99" s="3"/>
      <c r="U99" s="3"/>
      <c r="V99" s="4"/>
      <c r="W99" s="23"/>
      <c r="Y99" s="2" t="s">
        <v>79</v>
      </c>
      <c r="Z99" s="3"/>
      <c r="AA99" s="3"/>
      <c r="AB99" s="3"/>
      <c r="AC99" s="3"/>
      <c r="AD99" s="3"/>
      <c r="AE99" s="3"/>
      <c r="AF99" s="3"/>
      <c r="AG99" s="3"/>
      <c r="AH99" s="4"/>
      <c r="AI99" s="23"/>
    </row>
    <row r="100" spans="1:35" ht="15">
      <c r="A100" s="2" t="s">
        <v>80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K104-K99-K120</f>
        <v>238.96499999999992</v>
      </c>
      <c r="Y100" s="2" t="s">
        <v>82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1647.9299999999996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356.7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356.7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356.7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2821.497</v>
      </c>
      <c r="M104" s="2" t="s">
        <v>84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2821.497</v>
      </c>
      <c r="Y104" s="2" t="s">
        <v>85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2821.497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70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1337.625</v>
      </c>
      <c r="M106" s="8" t="s">
        <v>70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1337.625</v>
      </c>
      <c r="Y106" s="8" t="s">
        <v>70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1337.625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74.907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74.907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74.907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86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86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86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1412.532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1412.532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1412.532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4">
        <f>AI100+AI104-AI120</f>
        <v>3056.8949999999995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2014-02-07T07:32:29Z</cp:lastPrinted>
  <dcterms:created xsi:type="dcterms:W3CDTF">2012-04-11T04:13:08Z</dcterms:created>
  <dcterms:modified xsi:type="dcterms:W3CDTF">2014-02-07T07:32:32Z</dcterms:modified>
  <cp:category/>
  <cp:version/>
  <cp:contentType/>
  <cp:contentStatus/>
</cp:coreProperties>
</file>