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<sst xmlns="http://schemas.openxmlformats.org/spreadsheetml/2006/main" count="503" uniqueCount="106">
  <si>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</si>
  <si>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</si>
  <si>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</si>
  <si>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</si>
  <si>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</si>
  <si>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</si>
  <si>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</si>
  <si>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</si>
  <si>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</si>
  <si>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</si>
  <si>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</si>
  <si>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</si>
  <si>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</si>
  <si>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</si>
  <si>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</si>
  <si>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</si>
  <si>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</si>
  <si>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</si>
  <si>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</si>
  <si>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</si>
  <si>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</si>
  <si>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</si>
  <si>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</si>
  <si>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</si>
  <si>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9 ул. Элеваторная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</si>
  <si>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</si>
  <si>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</si>
  <si>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</si>
  <si>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</si>
  <si>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</si>
  <si>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</si>
  <si>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</si>
  <si>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</si>
  <si>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</si>
  <si>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</si>
  <si>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</si>
  <si>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 ул. Элеваторная  за январь 2013г.</t>
  </si>
  <si>
    <t>коммунальным услугам жилого дома № 9 ул. Элеваторная за февраль 2013г.</t>
  </si>
  <si>
    <t>коммунальным услугам жилого дома № 9 ул. Элеваторная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</si>
  <si>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</si>
  <si>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</si>
  <si>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(2,4)</t>
    </r>
  </si>
  <si>
    <t>коммунальным услугам жилого дома № 9  ул. Элеваторная  за апрель  2013г.</t>
  </si>
  <si>
    <t>коммунальным услугам жилого дома № 9 ул. Элеваторная за май  2013г.</t>
  </si>
  <si>
    <t>коммунальным услугам жилого дома № 9 ул. Элеваторная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</si>
  <si>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</si>
  <si>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</si>
  <si>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</si>
  <si>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9 ул. Элеваторная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</si>
  <si>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</si>
  <si>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</si>
  <si>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</si>
  <si>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</si>
  <si>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</si>
  <si>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</si>
  <si>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</si>
  <si>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</si>
  <si>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</si>
  <si>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</si>
  <si>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</si>
  <si>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</si>
  <si>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</si>
  <si>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</si>
  <si>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</si>
  <si>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</si>
  <si>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</si>
  <si>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</si>
  <si>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</si>
  <si>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</si>
  <si>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</si>
  <si>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</si>
  <si>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</si>
  <si>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</si>
  <si>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9 ул. Элеваторная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</si>
  <si>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</si>
  <si>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</si>
  <si>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</si>
  <si>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</si>
  <si>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</si>
  <si>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</si>
  <si>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</si>
  <si>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</si>
  <si>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</si>
  <si>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</si>
  <si>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</si>
  <si>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</si>
  <si>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</si>
  <si>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</si>
  <si>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</si>
  <si>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6.задолженность за собственниками на 01.07.2013г.</t>
  </si>
  <si>
    <t>6. задолженность за собственниками на 01.10.2013г.</t>
  </si>
  <si>
    <t>к. Прочие работы  (установка общедомового эл. счетчика)</t>
  </si>
  <si>
    <t>коммунальным услугам жилого дома № 9 ул. Элеваторная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</si>
  <si>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</si>
  <si>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</si>
  <si>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</si>
  <si>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</si>
  <si>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</si>
  <si>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</si>
  <si>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</si>
  <si>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</si>
  <si>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</si>
  <si>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</si>
  <si>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</si>
  <si>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8. задолженность за собственникамина 01.01.2014г. За водоснабжение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</si>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</sst>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08">
      <selection activeCell="O134" sqref="O13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71410.9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2757.7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71645.04599999999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77633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31024.125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1737.3509999999999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8052.696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Лист2!AI14+Лист2!W14+Лист2!K14</f>
        <v>23238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64052.172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3045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17">
        <f>3404+3941</f>
        <v>7345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79003.774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2757.7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v>71645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61109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31024.125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1737.3509999999999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4237.896000000001</v>
      </c>
    </row>
    <row r="45" spans="1:13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Лист2!AI47+Лист2!K47</f>
        <v>5666</v>
      </c>
      <c r="M45" s="19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3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19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42665.372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v>107983.5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2757.7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60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71645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v>61516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31024.125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1737.3509999999999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Лист2!K77+Лист2!W77+Лист2!AI77</f>
        <v>5354.255999999999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Лист2!AI78+Лист2!W78+Лист2!K78</f>
        <v>59534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97649.73199999999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81978.76800000001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2757.7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60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71645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31024.125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1737.3509999999999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Лист2!AI108+Лист2!W108+Лист2!K108</f>
        <v>7697.736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Лист2!K109+Лист2!W109+Лист2!AI109</f>
        <v>38287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K108+K109+K110+K111</f>
        <v>78746.212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3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0"/>
    </row>
    <row r="125" spans="1:13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M125" s="20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4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  <c r="N129" s="20"/>
    </row>
    <row r="131" spans="1:11" ht="15">
      <c r="A131" s="24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357990.9</v>
      </c>
    </row>
    <row r="132" spans="1:11" ht="15">
      <c r="A132" s="25" t="s">
        <v>96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283113.488</v>
      </c>
    </row>
    <row r="133" spans="1:13" ht="15">
      <c r="A133" s="24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  <c r="M133" s="20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124096.5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6949.4039999999995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K110+K77+K44+K13</f>
        <v>25342.584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126725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74877.41200000001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56009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8" t="s">
        <v>102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0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5723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11698</v>
      </c>
    </row>
    <row r="145" spans="1:11" ht="15">
      <c r="A145" s="9" t="s">
        <v>104</v>
      </c>
      <c r="B145" s="26"/>
      <c r="C145" s="26"/>
      <c r="D145" s="26"/>
      <c r="E145" s="26"/>
      <c r="F145" s="26"/>
      <c r="G145" s="26"/>
      <c r="H145" s="26"/>
      <c r="I145" s="26"/>
      <c r="J145" s="11"/>
      <c r="K145" s="17">
        <v>10685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71410.9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76523.826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69194.992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2757.7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2757.7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2757.7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60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23881.681999999997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23881.681999999997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23881.681999999997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10341.375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10341.375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10341.375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579.117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579.117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579.117</v>
      </c>
    </row>
    <row r="13" spans="1:35" ht="15.75">
      <c r="A13" s="8" t="s">
        <v>41</v>
      </c>
      <c r="B13" s="3"/>
      <c r="C13" s="3"/>
      <c r="D13" s="3"/>
      <c r="E13" s="3"/>
      <c r="F13" s="3"/>
      <c r="G13" s="3"/>
      <c r="H13" s="3"/>
      <c r="I13" s="3"/>
      <c r="J13" s="4"/>
      <c r="K13" s="18">
        <f>2.4*449*2.89</f>
        <v>3114.2639999999997</v>
      </c>
      <c r="M13" s="8" t="s">
        <v>41</v>
      </c>
      <c r="N13" s="3"/>
      <c r="O13" s="3"/>
      <c r="P13" s="3"/>
      <c r="Q13" s="3"/>
      <c r="R13" s="3"/>
      <c r="S13" s="3"/>
      <c r="T13" s="3"/>
      <c r="U13" s="3"/>
      <c r="V13" s="4"/>
      <c r="W13" s="18">
        <f>2.4*359*2.89</f>
        <v>2490.0240000000003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2.4*2.89*353</f>
        <v>2448.408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K15+K19</f>
        <v>4734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W15+W18+W19</f>
        <v>17800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AI16</f>
        <v>704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f>2107+1417</f>
        <v>3524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15070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704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330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1210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2400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18768.756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W11+W12+W13+W14</f>
        <v>31210.516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AI11+AI12+AI13+AI14</f>
        <v>14072.9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v>79003.8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87504.566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99016.13200000001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2757.7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2757.7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2757.7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60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60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60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8.66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8.66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8.66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23881.681999999997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23881.681999999997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23881.681999999997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10341.375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10341.375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10341.375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579.117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579.117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579.117</v>
      </c>
    </row>
    <row r="46" spans="1:35" ht="15.75">
      <c r="A46" s="8" t="s">
        <v>41</v>
      </c>
      <c r="B46" s="3"/>
      <c r="C46" s="3"/>
      <c r="D46" s="3"/>
      <c r="E46" s="3"/>
      <c r="F46" s="3"/>
      <c r="G46" s="3"/>
      <c r="H46" s="3"/>
      <c r="I46" s="3"/>
      <c r="J46" s="4"/>
      <c r="K46" s="18">
        <f>2.4*259*2.89</f>
        <v>1796.4240000000002</v>
      </c>
      <c r="M46" s="8" t="s">
        <v>41</v>
      </c>
      <c r="N46" s="3"/>
      <c r="O46" s="3"/>
      <c r="P46" s="3"/>
      <c r="Q46" s="3"/>
      <c r="R46" s="3"/>
      <c r="S46" s="3"/>
      <c r="T46" s="3"/>
      <c r="U46" s="3"/>
      <c r="V46" s="4"/>
      <c r="W46" s="18">
        <f>2.4*209*2.89</f>
        <v>1449.624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2.4*143*2.89</f>
        <v>991.848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K50+K52</f>
        <v>2664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AI48+AI52</f>
        <v>3002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330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>
        <v>660</v>
      </c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2004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2672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15380.916000000001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W44+W45+W46+W47</f>
        <v>12370.116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AI44+AI45+AI46+AI47</f>
        <v>14914.34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60</v>
      </c>
      <c r="R67" s="23" t="s">
        <v>61</v>
      </c>
      <c r="AD67" s="23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107983.47400000002</v>
      </c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118162.24000000002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110472.87000000002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2757.7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2757.7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2757.7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60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60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60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8.66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8.66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8.66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23881.681999999997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23881.681999999997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23881.681999999997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10341.375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10341.375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10341.375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579.117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579.117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579.117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2.4*171*3.31</f>
        <v>1358.424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2.4*3.31*240</f>
        <v>1906.56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2.4*263*3.31</f>
        <v>2089.272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K79</f>
        <v>1424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W82+W85</f>
        <v>18744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AI79+AI82+AI83+AI85</f>
        <v>39366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>
        <f>420+1004</f>
        <v>1424</v>
      </c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>
        <v>1017</v>
      </c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f>480+264</f>
        <v>744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2004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>
        <v>18000</v>
      </c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>
        <v>36000</v>
      </c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13702.916000000001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W75+W76+W77+W78</f>
        <v>31571.052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AI75+AI76+AI77+AI78</f>
        <v>52375.763999999996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75</v>
      </c>
      <c r="R98" s="23" t="s">
        <v>76</v>
      </c>
      <c r="AD98" s="23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81978.78800000003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86980.13000000003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75439.60800000004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2757.7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2757.7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2757.7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60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60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60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8.66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8.66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8.66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23881.681999999997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23881.681999999997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23881.681999999997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10341.375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10341.375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10341.375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579.117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579.117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579.117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2.4*3.31*342</f>
        <v>2716.848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2.4*3.31*398</f>
        <v>3161.712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2.4*458*3.31/2</f>
        <v>1819.1760000000002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K112+K113+K114</f>
        <v>5243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W114+W116</f>
        <v>21340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AI110+AI113+AI114+AI119</f>
        <v>11704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>
        <f>853+5502</f>
        <v>6355</v>
      </c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>
        <f>1922+825</f>
        <v>2747</v>
      </c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f>147+345</f>
        <v>492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f>690+314</f>
        <v>1004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2004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3340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345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>
        <v>18000</v>
      </c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91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4000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18880.34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W106+W107+W108+W109</f>
        <v>35422.204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24443.667999999998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74877.62200000003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2013-01-28T00:55:41Z</cp:lastPrinted>
  <dcterms:created xsi:type="dcterms:W3CDTF">2012-04-11T04:13:08Z</dcterms:created>
  <dcterms:modified xsi:type="dcterms:W3CDTF">2014-02-06T11:41:33Z</dcterms:modified>
  <cp:category/>
  <cp:version/>
  <cp:contentType/>
  <cp:contentStatus/>
</cp:coreProperties>
</file>