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<sst xmlns="http://schemas.openxmlformats.org/spreadsheetml/2006/main" count="506" uniqueCount="106">
  <si>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</si>
  <si>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</si>
  <si>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</si>
  <si>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</si>
  <si>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</si>
  <si>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</si>
  <si>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</si>
  <si>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</si>
  <si>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</si>
  <si>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</si>
  <si>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</si>
  <si>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</si>
  <si>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</si>
  <si>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</si>
  <si>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</si>
  <si>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</si>
  <si>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</si>
  <si>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</si>
  <si>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</si>
  <si>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</si>
  <si>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</si>
  <si>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</si>
  <si>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</si>
  <si>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</si>
  <si>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</si>
  <si>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33 ул. 50 лет ВЛКСМ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</si>
  <si>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</si>
  <si>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</si>
  <si>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</si>
  <si>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</si>
  <si>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</si>
  <si>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</si>
  <si>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</si>
  <si>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</si>
  <si>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</si>
  <si>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</si>
  <si>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</si>
  <si>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</si>
  <si>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33 ул. 50 лет ВЛКСМ за январь 2013г.</t>
  </si>
  <si>
    <t>коммунальным услугам жилого дома № 33 ул. 50 лет ВЛКСМ за февраль 2013г.</t>
  </si>
  <si>
    <t>коммунальным услугам жилого дома № 33 ул. 50 лет ВЛКСМ за март 2013г.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</si>
  <si>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</si>
  <si>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</si>
  <si>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(доски объявления)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</si>
  <si>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</si>
  <si>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</si>
  <si>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>коммунальным услугам жилого дома № 33 ул. 50 лет ВЛКСМ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</si>
  <si>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</si>
  <si>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</si>
  <si>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</si>
  <si>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</si>
  <si>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</si>
  <si>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коммунальным услугам жилого дома № 33 ул. 50 лет ВЛКСМ за апрель 2013г.</t>
  </si>
  <si>
    <t>коммунальным услугам жилого дома № 33 ул. 50 лет ВЛКСМ за май2013г.</t>
  </si>
  <si>
    <t>коммунальным услугам жилого дома № 33 ул. 50 лет ВЛКСМ за июнь 2013г.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</si>
  <si>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</si>
  <si>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</si>
  <si>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</si>
  <si>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</si>
  <si>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</si>
  <si>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</si>
  <si>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</si>
  <si>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</si>
  <si>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</si>
  <si>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</si>
  <si>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</si>
  <si>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</si>
  <si>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</si>
  <si>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</si>
  <si>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33 ул. 50 лет ВЛКСМ за 3 квартал 2013г.</t>
  </si>
  <si>
    <t xml:space="preserve">5.начислено за 3 квартал 2013г. </t>
  </si>
  <si>
    <t xml:space="preserve">           </t>
  </si>
  <si>
    <t xml:space="preserve"> </t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</si>
  <si>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</si>
  <si>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</si>
  <si>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</si>
  <si>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</si>
  <si>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</si>
  <si>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</si>
  <si>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</si>
  <si>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</si>
  <si>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</si>
  <si>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</si>
  <si>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</si>
  <si>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</si>
  <si>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</si>
  <si>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</si>
  <si>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</si>
  <si>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6.задолженность за собственниками  на 01.07.2013г.</t>
  </si>
  <si>
    <t>6. задолженность за собственниками на 01.10.2013г.</t>
  </si>
  <si>
    <t>е. Текущий ремонт подъездов (установка трубы на крыше)</t>
  </si>
  <si>
    <t>коммунальным услугам жилого дома № 33 ул. 50 лет ВЛКСМ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</si>
  <si>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</si>
  <si>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</si>
  <si>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</si>
  <si>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</si>
  <si>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</si>
  <si>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</si>
  <si>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</si>
  <si>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</si>
  <si>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</si>
  <si>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</si>
  <si>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</si>
  <si>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 xml:space="preserve">к. Прочие работы  </t>
  </si>
  <si>
    <t>7. задолженность за собственникамина 01.01.2014г. За водоснабжения</t>
  </si>
  <si>
    <t>8.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</si>
</sst>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124">
      <selection activeCell="A132" sqref="A132: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9179.3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1272.1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29538.162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9896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67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14311.125</v>
      </c>
    </row>
    <row r="12" spans="1:11" ht="15.75">
      <c r="A12" s="8" t="s">
        <v>68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801.4229999999999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6115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21227.548000000003</v>
      </c>
    </row>
    <row r="26" spans="1:11" ht="15.75">
      <c r="A26" s="12"/>
      <c r="B26" s="7" t="s">
        <v>51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48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840</v>
      </c>
    </row>
    <row r="28" spans="1:11" ht="15">
      <c r="A28" s="2" t="s">
        <v>49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1296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4876</v>
      </c>
    </row>
    <row r="30" spans="1:11" ht="15">
      <c r="A30" s="2" t="s">
        <v>50</v>
      </c>
      <c r="B30" s="14"/>
      <c r="C30" s="14"/>
      <c r="D30" s="14"/>
      <c r="E30" s="14"/>
      <c r="F30" s="14"/>
      <c r="G30" s="14"/>
      <c r="H30" s="14"/>
      <c r="I30" s="14"/>
      <c r="J30" s="4"/>
      <c r="K30" s="17">
        <f>749+376</f>
        <v>1125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44</v>
      </c>
      <c r="B36" s="3"/>
      <c r="C36" s="3"/>
      <c r="D36" s="3"/>
      <c r="E36" s="3"/>
      <c r="F36" s="3"/>
      <c r="G36" s="3"/>
      <c r="H36" s="3"/>
      <c r="I36" s="3"/>
      <c r="J36" s="4"/>
      <c r="K36" s="15">
        <v>868.8</v>
      </c>
    </row>
    <row r="37" spans="1:11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1272.1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27</v>
      </c>
    </row>
    <row r="40" spans="1:11" ht="15">
      <c r="A40" s="2" t="s">
        <v>47</v>
      </c>
      <c r="B40" s="3"/>
      <c r="C40" s="3"/>
      <c r="D40" s="3"/>
      <c r="E40" s="3"/>
      <c r="F40" s="3"/>
      <c r="G40" s="3"/>
      <c r="H40" s="3"/>
      <c r="I40" s="3"/>
      <c r="J40" s="4"/>
      <c r="K40" s="18">
        <f>9846*3</f>
        <v>29538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8">
        <v>12976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67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14311.125</v>
      </c>
    </row>
    <row r="44" spans="1:11" ht="15.75">
      <c r="A44" s="8" t="s">
        <v>68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801.4229999999999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11660+600</f>
        <v>12260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27372.548000000003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69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58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61</v>
      </c>
      <c r="B70" s="3"/>
      <c r="C70" s="3"/>
      <c r="D70" s="3"/>
      <c r="E70" s="3"/>
      <c r="F70" s="3"/>
      <c r="G70" s="3"/>
      <c r="H70" s="3"/>
      <c r="I70" s="3"/>
      <c r="J70" s="4"/>
      <c r="K70" s="15">
        <f>K40-K36-K57</f>
        <v>1296.6519999999982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1272.1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27</v>
      </c>
    </row>
    <row r="73" spans="1:11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29538</v>
      </c>
    </row>
    <row r="74" spans="1:11" ht="15">
      <c r="A74" s="2" t="s">
        <v>89</v>
      </c>
      <c r="B74" s="3"/>
      <c r="C74" s="3"/>
      <c r="D74" s="3"/>
      <c r="E74" s="3"/>
      <c r="F74" s="3"/>
      <c r="G74" s="3"/>
      <c r="H74" s="3"/>
      <c r="I74" s="3"/>
      <c r="J74" s="4"/>
      <c r="K74" s="18">
        <v>6577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67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14311.125</v>
      </c>
    </row>
    <row r="77" spans="1:11" ht="15.75">
      <c r="A77" s="8" t="s">
        <v>68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801.4229999999999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Лист2!K78+Лист2!W78+Лист2!AI78</f>
        <v>1195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22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16307.548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91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78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14527.4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1272.1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27</v>
      </c>
    </row>
    <row r="106" spans="1:11" ht="15">
      <c r="A106" s="2" t="s">
        <v>92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29538</v>
      </c>
    </row>
    <row r="107" spans="1:11" ht="15">
      <c r="A107" s="2" t="s">
        <v>93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67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14311.125</v>
      </c>
    </row>
    <row r="110" spans="1:11" ht="15.75">
      <c r="A110" s="8" t="s">
        <v>68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801.4229999999999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Лист2!AI109+Лист2!W109+Лист2!K109</f>
        <v>22556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4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  <c r="N120" s="20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103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37668.548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94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K106*4-K4</f>
        <v>108972.7</v>
      </c>
      <c r="L132" s="19"/>
    </row>
    <row r="133" spans="1:11" ht="15">
      <c r="A133" s="25" t="s">
        <v>95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102576.19200000001</v>
      </c>
    </row>
    <row r="134" spans="1:11" ht="15">
      <c r="A134" s="24" t="s">
        <v>96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67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57244.5</v>
      </c>
    </row>
    <row r="136" spans="1:11" ht="15.75">
      <c r="A136" s="8" t="s">
        <v>68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3205.6919999999996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K112+K79+K46+K14</f>
        <v>42126</v>
      </c>
    </row>
    <row r="139" spans="1:11" ht="15">
      <c r="A139" s="2" t="s">
        <v>97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98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6396.507999999987</v>
      </c>
    </row>
    <row r="141" spans="1:11" ht="15">
      <c r="A141" s="2" t="s">
        <v>99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9076</v>
      </c>
    </row>
    <row r="142" spans="1:11" ht="15">
      <c r="A142" s="2" t="s">
        <v>100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5138</v>
      </c>
    </row>
    <row r="143" spans="1:11" ht="15">
      <c r="A143" s="28" t="s">
        <v>101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1154</v>
      </c>
    </row>
    <row r="144" spans="1:11" ht="15">
      <c r="A144" s="2" t="s">
        <v>102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859</v>
      </c>
    </row>
    <row r="145" spans="1:11" ht="15">
      <c r="A145" s="2" t="s">
        <v>104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308</v>
      </c>
    </row>
    <row r="146" spans="1:11" ht="15">
      <c r="A146" s="2" t="s">
        <v>105</v>
      </c>
      <c r="B146" s="14"/>
      <c r="C146" s="14"/>
      <c r="D146" s="14"/>
      <c r="E146" s="14"/>
      <c r="F146" s="14"/>
      <c r="G146" s="14"/>
      <c r="H146" s="14"/>
      <c r="I146" s="14"/>
      <c r="J146" s="4"/>
      <c r="K146" s="17">
        <v>337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workbookViewId="0" topLeftCell="T91">
      <selection activeCell="AI131" sqref="AI131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9179.3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4491.8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4231.3</v>
      </c>
      <c r="AJ4" s="19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1272.1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1272.1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1272.1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9846.054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9846.054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9846.054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42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4770.375</v>
      </c>
      <c r="M11" s="8" t="s">
        <v>42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4770.375</v>
      </c>
      <c r="Y11" s="8" t="s">
        <v>42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4770.375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267.14099999999996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267.14099999999996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267.14099999999996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121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W15+W16+W18+W19</f>
        <v>4548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1446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2666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>
        <v>440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121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440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1002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43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1446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5158.516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9585.516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6483.516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52</v>
      </c>
      <c r="C35" s="1"/>
      <c r="D35" s="1"/>
      <c r="E35" s="1"/>
      <c r="F35" s="1"/>
      <c r="G35" s="1"/>
      <c r="H35" s="1"/>
      <c r="I35" s="1"/>
      <c r="M35" s="1"/>
      <c r="N35" s="1" t="s">
        <v>53</v>
      </c>
      <c r="O35" s="1"/>
      <c r="P35" s="1"/>
      <c r="Q35" s="1"/>
      <c r="R35" s="1"/>
      <c r="S35" s="1"/>
      <c r="T35" s="1"/>
      <c r="U35" s="1"/>
      <c r="Y35" s="1"/>
      <c r="Z35" s="1" t="s">
        <v>54</v>
      </c>
      <c r="AA35" s="1"/>
      <c r="AB35" s="1"/>
      <c r="AC35" s="1"/>
      <c r="AD35" s="1"/>
      <c r="AE35" s="1"/>
      <c r="AF35" s="1"/>
      <c r="AG35" s="1"/>
    </row>
    <row r="36" spans="5:30" ht="12.75">
      <c r="E36" s="21"/>
      <c r="R36" s="22"/>
      <c r="AD36" s="22"/>
    </row>
    <row r="37" spans="1:36" ht="15">
      <c r="A37" s="2" t="s">
        <v>58</v>
      </c>
      <c r="B37" s="3"/>
      <c r="C37" s="3"/>
      <c r="D37" s="3"/>
      <c r="E37" s="3"/>
      <c r="F37" s="3"/>
      <c r="G37" s="3"/>
      <c r="H37" s="3"/>
      <c r="I37" s="3"/>
      <c r="J37" s="4"/>
      <c r="K37" s="15">
        <v>868.8</v>
      </c>
      <c r="L37" s="19"/>
      <c r="M37" s="2" t="s">
        <v>59</v>
      </c>
      <c r="N37" s="3"/>
      <c r="O37" s="3"/>
      <c r="P37" s="3"/>
      <c r="Q37" s="3"/>
      <c r="R37" s="3"/>
      <c r="S37" s="3"/>
      <c r="T37" s="3"/>
      <c r="U37" s="3"/>
      <c r="V37" s="4"/>
      <c r="W37" s="15">
        <v>7720.3</v>
      </c>
      <c r="X37" s="19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2911.8</v>
      </c>
      <c r="AJ37" s="19"/>
    </row>
    <row r="38" spans="1:35" ht="15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62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63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f>K6</f>
        <v>1272.1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1272.1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1272.1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f>K7</f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f>K8</f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64</v>
      </c>
      <c r="B42" s="3"/>
      <c r="C42" s="3"/>
      <c r="D42" s="3"/>
      <c r="E42" s="3"/>
      <c r="F42" s="3"/>
      <c r="G42" s="3"/>
      <c r="H42" s="3"/>
      <c r="I42" s="3"/>
      <c r="J42" s="4"/>
      <c r="K42" s="18">
        <f>K9</f>
        <v>9846.054</v>
      </c>
      <c r="M42" s="2" t="s">
        <v>65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9846.054</v>
      </c>
      <c r="Y42" s="2" t="s">
        <v>66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9846.054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67</v>
      </c>
      <c r="B44" s="3"/>
      <c r="C44" s="3"/>
      <c r="D44" s="3"/>
      <c r="E44" s="3"/>
      <c r="F44" s="3"/>
      <c r="G44" s="3"/>
      <c r="H44" s="3"/>
      <c r="I44" s="3"/>
      <c r="J44" s="4"/>
      <c r="K44" s="18">
        <f>K11</f>
        <v>4770.375</v>
      </c>
      <c r="M44" s="8" t="s">
        <v>67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4770.375</v>
      </c>
      <c r="Y44" s="8" t="s">
        <v>67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4770.375</v>
      </c>
    </row>
    <row r="45" spans="1:35" ht="15.75">
      <c r="A45" s="8" t="s">
        <v>68</v>
      </c>
      <c r="B45" s="3"/>
      <c r="C45" s="3"/>
      <c r="D45" s="3"/>
      <c r="E45" s="3"/>
      <c r="F45" s="3"/>
      <c r="G45" s="3"/>
      <c r="H45" s="3"/>
      <c r="I45" s="3"/>
      <c r="J45" s="4"/>
      <c r="K45" s="18">
        <f>K12</f>
        <v>267.14099999999996</v>
      </c>
      <c r="M45" s="8" t="s">
        <v>68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267.14099999999996</v>
      </c>
      <c r="Y45" s="8" t="s">
        <v>68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267.14099999999996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K55</f>
        <v>11660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v>600</v>
      </c>
    </row>
    <row r="48" spans="1:37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  <c r="AK48" t="s">
        <v>72</v>
      </c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11660</v>
      </c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6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 t="s">
        <v>71</v>
      </c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  <c r="AJ56" s="19"/>
    </row>
    <row r="57" spans="1:35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37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73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14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16697.516</v>
      </c>
      <c r="M58" s="9" t="s">
        <v>14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5037.516</v>
      </c>
      <c r="Y58" s="9" t="s">
        <v>14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5637.516</v>
      </c>
    </row>
    <row r="59" spans="1:35" ht="15.75">
      <c r="A59" s="12"/>
      <c r="B59" s="7" t="s">
        <v>15</v>
      </c>
      <c r="C59" s="13"/>
      <c r="D59" s="13"/>
      <c r="E59" s="14"/>
      <c r="F59" s="14"/>
      <c r="G59" s="14"/>
      <c r="H59" s="14"/>
      <c r="I59" s="14"/>
      <c r="J59" s="4"/>
      <c r="K59" s="5" t="s">
        <v>72</v>
      </c>
      <c r="M59" s="12"/>
      <c r="N59" s="7" t="s">
        <v>15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15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16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16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16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17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17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17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18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18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18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19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19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19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20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20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20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21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21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21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55</v>
      </c>
      <c r="R67" s="22" t="s">
        <v>56</v>
      </c>
      <c r="AD67" s="22" t="s">
        <v>57</v>
      </c>
    </row>
    <row r="68" spans="1:35" ht="15">
      <c r="A68" s="2" t="s">
        <v>58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  <c r="M68" s="2" t="s">
        <v>59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60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61</v>
      </c>
      <c r="B69" s="3"/>
      <c r="C69" s="3"/>
      <c r="D69" s="3"/>
      <c r="E69" s="3"/>
      <c r="F69" s="3"/>
      <c r="G69" s="3"/>
      <c r="H69" s="3"/>
      <c r="I69" s="3"/>
      <c r="J69" s="4"/>
      <c r="K69" s="15">
        <f>AI42-AI37-AI58</f>
        <v>1296.7380000000003</v>
      </c>
      <c r="M69" s="2" t="s">
        <v>62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5455.276000000002</v>
      </c>
      <c r="Y69" s="2" t="s">
        <v>63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10163.814000000002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1272.1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1272.1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1272.1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64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9846.054</v>
      </c>
      <c r="M73" s="2" t="s">
        <v>65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9846.054</v>
      </c>
      <c r="Y73" s="2" t="s">
        <v>66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9846.054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67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4770.375</v>
      </c>
      <c r="M75" s="8" t="s">
        <v>67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4770.375</v>
      </c>
      <c r="Y75" s="8" t="s">
        <v>67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4770.375</v>
      </c>
    </row>
    <row r="76" spans="1:35" ht="15.75">
      <c r="A76" s="8" t="s">
        <v>68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267.14099999999996</v>
      </c>
      <c r="M76" s="8" t="s">
        <v>68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267.14099999999996</v>
      </c>
      <c r="Y76" s="8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267.14099999999996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K82+K88</f>
        <v>650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AI82+AI88</f>
        <v>445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>
        <v>550</v>
      </c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345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73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74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74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5687.516</v>
      </c>
      <c r="M89" s="9" t="s">
        <v>14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5137.516</v>
      </c>
      <c r="Y89" s="9" t="s">
        <v>14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5482.516</v>
      </c>
    </row>
    <row r="90" spans="1:35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15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15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16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16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17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17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18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18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19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19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20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20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21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21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75</v>
      </c>
      <c r="R98" s="22" t="s">
        <v>76</v>
      </c>
      <c r="AD98" s="22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3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3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14527.352000000003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11690.890000000003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4429.4280000000035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1272.1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1272.1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1272.1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9846.054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9846.054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9846.054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67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4770.375</v>
      </c>
      <c r="M106" s="8" t="s">
        <v>67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4770.375</v>
      </c>
      <c r="Y106" s="8" t="s">
        <v>67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4770.375</v>
      </c>
    </row>
    <row r="107" spans="1:35" ht="15.75">
      <c r="A107" s="8" t="s">
        <v>68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267.14099999999996</v>
      </c>
      <c r="M107" s="8" t="s">
        <v>68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267.14099999999996</v>
      </c>
      <c r="Y107" s="8" t="s">
        <v>68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267.14099999999996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K113+K115+K119</f>
        <v>7645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W110+W111+100</f>
        <v>12070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AI110+AI113+AI114+AI119</f>
        <v>2841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>
        <f>625+4442</f>
        <v>5067</v>
      </c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>
        <v>345</v>
      </c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v>6903</v>
      </c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f>2200+345</f>
        <v>2545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392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2004</v>
      </c>
    </row>
    <row r="115" spans="1:35" ht="15">
      <c r="A115" s="2" t="s">
        <v>90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5000</v>
      </c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73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73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73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14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12682.516</v>
      </c>
      <c r="M120" s="9" t="s">
        <v>14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17107.516</v>
      </c>
      <c r="Y120" s="9" t="s">
        <v>14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7878.516</v>
      </c>
    </row>
    <row r="121" spans="1:35" ht="15.75">
      <c r="A121" s="12"/>
      <c r="B121" s="7" t="s">
        <v>15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15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15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16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16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16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17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17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18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18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19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19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20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20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21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21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19">
        <f>AI100+AI104-AI120</f>
        <v>6396.966000000004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2014-02-07T06:13:13Z</cp:lastPrinted>
  <dcterms:created xsi:type="dcterms:W3CDTF">2012-04-11T04:13:08Z</dcterms:created>
  <dcterms:modified xsi:type="dcterms:W3CDTF">2014-02-07T06:13:15Z</dcterms:modified>
  <cp:category/>
  <cp:version/>
  <cp:contentType/>
  <cp:contentStatus/>
</cp:coreProperties>
</file>