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<sst xmlns="http://schemas.openxmlformats.org/spreadsheetml/2006/main" count="127" uniqueCount="49">
  <si>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</si>
  <si>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</si>
  <si>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</si>
  <si>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</si>
  <si>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</si>
  <si>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</si>
  <si>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</si>
  <si>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</si>
  <si>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</si>
  <si>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</si>
  <si>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</si>
  <si>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</si>
  <si>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</si>
  <si>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</si>
  <si>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</si>
  <si>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</si>
  <si>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</si>
  <si>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</si>
  <si>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</si>
  <si>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</si>
  <si>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</si>
  <si>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</si>
  <si>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</si>
  <si>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</si>
  <si>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</si>
  <si>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</si>
  <si>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</si>
  <si>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</si>
  <si>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18 ул. Пронская за 1 квартал 2012г.</t>
  </si>
  <si>
    <t xml:space="preserve">5.начислено за 1 квартал 2012г. </t>
  </si>
  <si>
    <t>коммунальным услугам жилого дома № 18 ул. Пронская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</si>
  <si>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</si>
  <si>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</si>
  <si>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</si>
  <si>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</si>
  <si>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коммунальным услугам жилого дома № 18 ул. Пронская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</si>
  <si>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</si>
  <si>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</si>
  <si>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</si>
  <si>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</si>
  <si>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18 ул. Пронская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</si>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</sst>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5">
          <cell r="D215">
            <v>391.6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4">
          <cell r="D324">
            <v>4252.799999999999</v>
          </cell>
          <cell r="E324">
            <v>6415.68</v>
          </cell>
          <cell r="H324">
            <v>2784.2760000000003</v>
          </cell>
          <cell r="I324">
            <v>1057.3200000000002</v>
          </cell>
          <cell r="K324">
            <v>950.859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4">
      <selection activeCell="K110" sqref="K1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446.8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5">
        <f>'[1]Лист3'!$D$215</f>
        <v>391.6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6">
        <v>12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7">
        <f>'[2]Лист1'!$D$324</f>
        <v>4252.799999999999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7">
        <f>'[2]Лист1'!$E$324</f>
        <v>6415.68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6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7">
        <f>'[2]Лист1'!$H$324</f>
        <v>2784.2760000000003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7">
        <f>'[2]Лист1'!$I$324</f>
        <v>1057.3200000000002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7">
        <f>'[2]Лист1'!$K$324</f>
        <v>950.859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6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K11+K12+K13+K14+K15+K16+K17+K18+K19+K20+K21+K22+K23+K24</f>
        <v>4792.455000000001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986.5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5">
        <f>'[1]Лист3'!$D$215</f>
        <v>391.6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6">
        <v>12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7">
        <f>'[2]Лист1'!$D$324</f>
        <v>4252.799999999999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7">
        <v>6617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6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7">
        <f>'[2]Лист1'!$H$324</f>
        <v>2784.2760000000003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7">
        <f>'[2]Лист1'!$I$324</f>
        <v>1057.3200000000002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7">
        <f>'[2]Лист1'!$K$324</f>
        <v>950.859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7">
        <f>K49+K50+K51+K52+K53+K54+K55+K56+K57+K58</f>
        <v>148.80800000000002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148.80800000000002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7">
        <f>K45+K46+K47+K48</f>
        <v>4941.263000000001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15">
        <v>1675</v>
      </c>
      <c r="L71" s="18"/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5">
        <f>'[1]Лист3'!$D$215</f>
        <v>391.6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6">
        <v>12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7">
        <f>'[2]Лист1'!$D$324</f>
        <v>4252.799999999999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7">
        <v>7553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6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7">
        <f>'[2]Лист1'!$H$324</f>
        <v>2784.2760000000003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7">
        <f>'[2]Лист1'!$I$324</f>
        <v>1057.3200000000002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7">
        <f>'[2]Лист1'!$K$324</f>
        <v>950.859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7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7">
        <f>K78+K79+K80+K81</f>
        <v>4792.455000000001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40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2215</v>
      </c>
      <c r="L104" s="18"/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5">
        <f>'[1]Лист3'!$D$215</f>
        <v>391.6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6">
        <v>12</v>
      </c>
    </row>
    <row r="108" spans="1:11" ht="15">
      <c r="A108" s="2" t="s">
        <v>43</v>
      </c>
      <c r="B108" s="3"/>
      <c r="C108" s="3"/>
      <c r="D108" s="3"/>
      <c r="E108" s="3"/>
      <c r="F108" s="3"/>
      <c r="G108" s="3"/>
      <c r="H108" s="3"/>
      <c r="I108" s="3"/>
      <c r="J108" s="4"/>
      <c r="K108" s="17">
        <v>4253</v>
      </c>
    </row>
    <row r="109" spans="1:11" ht="15">
      <c r="A109" s="2" t="s">
        <v>44</v>
      </c>
      <c r="B109" s="3"/>
      <c r="C109" s="3"/>
      <c r="D109" s="3"/>
      <c r="E109" s="3"/>
      <c r="F109" s="3"/>
      <c r="G109" s="3"/>
      <c r="H109" s="3"/>
      <c r="I109" s="3"/>
      <c r="J109" s="4"/>
      <c r="K109" s="17">
        <v>10759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6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7">
        <v>2784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7">
        <f>K79</f>
        <v>1057.3200000000002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7">
        <f>951</f>
        <v>951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7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7">
        <f>K111+K112+K113</f>
        <v>4792.32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6">
        <v>2754</v>
      </c>
      <c r="L134" s="18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6">
        <v>10759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2012-12-27T23:18:30Z</dcterms:modified>
  <cp:category/>
  <cp:version/>
  <cp:contentType/>
  <cp:contentStatus/>
</cp:coreProperties>
</file>