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<sst xmlns="http://schemas.openxmlformats.org/spreadsheetml/2006/main" count="127" uniqueCount="49">
  <si>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</si>
  <si>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</si>
  <si>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</si>
  <si>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</si>
  <si>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</si>
  <si>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</si>
  <si>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</si>
  <si>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</si>
  <si>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</si>
  <si>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</si>
  <si>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</si>
  <si>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</si>
  <si>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</si>
  <si>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</si>
  <si>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</si>
  <si>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</si>
  <si>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</si>
  <si>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</si>
  <si>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</si>
  <si>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</si>
  <si>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</si>
  <si>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</si>
  <si>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</si>
  <si>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</si>
  <si>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</si>
  <si>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</si>
  <si>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</si>
  <si>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</si>
  <si>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</si>
  <si>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2 ул. Полевая за 1 квартал 2012г.</t>
  </si>
  <si>
    <t>коммунальным услугам жилого дома № 2 ул. Полевая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</si>
  <si>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</si>
  <si>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</si>
  <si>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</si>
  <si>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</si>
  <si>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Ведомость доходов и расходов по управлению, содержанию и текущему ремонту,</t>
  </si>
  <si>
    <t>коммунальным услугам жилого дома № 2 ул. Полевая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</si>
  <si>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</si>
  <si>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</si>
  <si>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</si>
  <si>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</si>
  <si>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2 ул. Полевая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</si>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</sst>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1">
          <cell r="K351">
            <v>1267.8120000000001</v>
          </cell>
        </row>
        <row r="360">
          <cell r="C360">
            <v>694.4</v>
          </cell>
          <cell r="D360">
            <v>7541.16</v>
          </cell>
          <cell r="E360">
            <v>0</v>
          </cell>
          <cell r="H360">
            <v>4937.184</v>
          </cell>
          <cell r="I360">
            <v>1874.88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workbookViewId="0" topLeftCell="A96">
      <selection activeCell="O126" sqref="O126:O12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520.4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'[1]Лист1'!$C$360</f>
        <v>694.4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'[1]Лист1'!$D$360</f>
        <v>7541.16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'[1]Лист1'!$E$360</f>
        <v>0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'[1]Лист1'!$H$360</f>
        <v>4937.184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'[1]Лист1'!$I$360</f>
        <v>1874.88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'[1]Лист1'!$K$351</f>
        <v>1267.8120000000001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8079.876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18</v>
      </c>
    </row>
    <row r="38" spans="1:11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</row>
    <row r="39" spans="1:13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'[1]Лист1'!$C$360</f>
        <v>694.4</v>
      </c>
      <c r="M39" s="19"/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16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f>'[1]Лист1'!$D$360</f>
        <v>7541.16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'[1]Лист1'!$E$360</f>
        <v>0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'[1]Лист1'!$H$360</f>
        <v>4937.184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'[1]Лист1'!$I$360</f>
        <v>1874.88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'[1]Лист1'!$K$351</f>
        <v>1267.8120000000001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8">
        <f>K48+K49+K50+K51+K52+K53+K54+K55+K56+K57</f>
        <v>263.872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0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19</v>
      </c>
      <c r="B57" s="3"/>
      <c r="C57" s="3"/>
      <c r="D57" s="3"/>
      <c r="E57" s="3"/>
      <c r="F57" s="3"/>
      <c r="G57" s="3"/>
      <c r="H57" s="3"/>
      <c r="I57" s="3"/>
      <c r="J57" s="4"/>
      <c r="K57" s="6">
        <f>K39*0.38</f>
        <v>263.872</v>
      </c>
    </row>
    <row r="58" spans="1:11" ht="15">
      <c r="A58" s="9" t="s">
        <v>20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8343.748</v>
      </c>
    </row>
    <row r="59" spans="1:11" ht="15.75">
      <c r="A59" s="12"/>
      <c r="B59" s="7" t="s">
        <v>21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22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v>0</v>
      </c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24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25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26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27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35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2" ht="15">
      <c r="A70" s="2" t="s">
        <v>37</v>
      </c>
      <c r="B70" s="3"/>
      <c r="C70" s="3"/>
      <c r="D70" s="3"/>
      <c r="E70" s="3"/>
      <c r="F70" s="3"/>
      <c r="G70" s="3"/>
      <c r="H70" s="3"/>
      <c r="I70" s="3"/>
      <c r="J70" s="4"/>
      <c r="K70" s="15">
        <v>821</v>
      </c>
      <c r="L70" s="20"/>
    </row>
    <row r="71" spans="1:11" ht="15">
      <c r="A71" s="2" t="s">
        <v>38</v>
      </c>
      <c r="B71" s="3"/>
      <c r="C71" s="3"/>
      <c r="D71" s="3"/>
      <c r="E71" s="3"/>
      <c r="F71" s="3"/>
      <c r="G71" s="3"/>
      <c r="H71" s="3"/>
      <c r="I71" s="3"/>
      <c r="J71" s="4"/>
      <c r="K71" s="15">
        <v>0</v>
      </c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'[1]Лист1'!$C$360</f>
        <v>694.4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16</v>
      </c>
    </row>
    <row r="74" spans="1:11" ht="15">
      <c r="A74" s="2" t="s">
        <v>39</v>
      </c>
      <c r="B74" s="3"/>
      <c r="C74" s="3"/>
      <c r="D74" s="3"/>
      <c r="E74" s="3"/>
      <c r="F74" s="3"/>
      <c r="G74" s="3"/>
      <c r="H74" s="3"/>
      <c r="I74" s="3"/>
      <c r="J74" s="4"/>
      <c r="K74" s="18">
        <f>'[1]Лист1'!$D$360</f>
        <v>7541.16</v>
      </c>
    </row>
    <row r="75" spans="1:11" ht="15">
      <c r="A75" s="2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f>'[1]Лист1'!$E$360</f>
        <v>0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'[1]Лист1'!$H$360</f>
        <v>4937.184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'[1]Лист1'!$I$360</f>
        <v>1874.88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'[1]Лист1'!$K$351</f>
        <v>1267.8120000000001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8">
        <f>K81+K82+K83+K84+K85+K86+K87+K88+K89+K90</f>
        <v>0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0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0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19</v>
      </c>
      <c r="B90" s="3"/>
      <c r="C90" s="3"/>
      <c r="D90" s="3"/>
      <c r="E90" s="3"/>
      <c r="F90" s="3"/>
      <c r="G90" s="3"/>
      <c r="H90" s="3"/>
      <c r="I90" s="3"/>
      <c r="J90" s="4"/>
      <c r="K90" s="6">
        <v>0</v>
      </c>
    </row>
    <row r="91" spans="1:11" ht="15">
      <c r="A91" s="9" t="s">
        <v>20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8079.876</v>
      </c>
    </row>
    <row r="92" spans="1:11" ht="15.75">
      <c r="A92" s="12"/>
      <c r="B92" s="7" t="s">
        <v>21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22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0</v>
      </c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24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25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26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27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35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41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2" ht="15">
      <c r="A103" s="2" t="s">
        <v>42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1360</v>
      </c>
      <c r="L103" s="20"/>
    </row>
    <row r="104" spans="1:11" ht="15">
      <c r="A104" s="2" t="s">
        <v>43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0</v>
      </c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'[1]Лист1'!$C$360</f>
        <v>694.4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16</v>
      </c>
    </row>
    <row r="107" spans="1:11" ht="15">
      <c r="A107" s="2" t="s">
        <v>44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2513.7*3</f>
        <v>7541.099999999999</v>
      </c>
    </row>
    <row r="108" spans="1:11" ht="15">
      <c r="A108" s="2" t="s">
        <v>45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2128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4937.184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1874.88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v>408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8">
        <f>K114+K115+K116+K117+K118+K119+K120+K121+K122+K123</f>
        <v>209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209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0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19</v>
      </c>
      <c r="B123" s="3"/>
      <c r="C123" s="3"/>
      <c r="D123" s="3"/>
      <c r="E123" s="3"/>
      <c r="F123" s="3"/>
      <c r="G123" s="3"/>
      <c r="H123" s="3"/>
      <c r="I123" s="3"/>
      <c r="J123" s="4"/>
      <c r="K123" s="6">
        <v>0</v>
      </c>
    </row>
    <row r="124" spans="1:11" ht="15">
      <c r="A124" s="9" t="s">
        <v>20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7429.064</v>
      </c>
    </row>
    <row r="125" spans="1:11" ht="15.75">
      <c r="A125" s="12"/>
      <c r="B125" s="7" t="s">
        <v>21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22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24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26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27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2" ht="15">
      <c r="A133" s="2" t="s">
        <v>46</v>
      </c>
      <c r="B133" s="3"/>
      <c r="C133" s="3"/>
      <c r="D133" s="3"/>
      <c r="E133" s="3"/>
      <c r="F133" s="3"/>
      <c r="G133" s="3"/>
      <c r="H133" s="3"/>
      <c r="I133" s="3"/>
      <c r="J133" s="4"/>
      <c r="K133" s="17">
        <v>1248</v>
      </c>
      <c r="L133" s="20"/>
    </row>
    <row r="134" spans="1:11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15"/>
    </row>
    <row r="135" spans="1:11" ht="15">
      <c r="A135" s="2" t="s">
        <v>48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2128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2013-01-08T20:28:39Z</cp:lastPrinted>
  <dcterms:created xsi:type="dcterms:W3CDTF">2012-04-11T04:13:08Z</dcterms:created>
  <dcterms:modified xsi:type="dcterms:W3CDTF">2013-02-14T19:58:53Z</dcterms:modified>
  <cp:category/>
  <cp:version/>
  <cp:contentType/>
  <cp:contentStatus/>
</cp:coreProperties>
</file>