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<sst xmlns="http://schemas.openxmlformats.org/spreadsheetml/2006/main" count="127" uniqueCount="51">
  <si>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</si>
  <si>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</si>
  <si>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</si>
  <si>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</si>
  <si>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</si>
  <si>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</si>
  <si>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</si>
  <si>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</si>
  <si>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</si>
  <si>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</si>
  <si>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</si>
  <si>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</si>
  <si>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</si>
  <si>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</si>
  <si>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</si>
  <si>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</si>
  <si>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</si>
  <si>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</si>
  <si>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</si>
  <si>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</si>
  <si>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</si>
  <si>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</si>
  <si>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</si>
  <si>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</si>
  <si>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</si>
  <si>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</si>
  <si>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</si>
  <si>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</si>
  <si>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к. Прочие работы (доски объявлений)</t>
  </si>
  <si>
    <t>коммунальным услугам жилого дома № 3 ул. Новая за 1 квартал 2012г.</t>
  </si>
  <si>
    <t>коммунальным услугам жилого дома № 3 ул. Новая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</si>
  <si>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</si>
  <si>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</si>
  <si>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</si>
  <si>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</si>
  <si>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</si>
  <si>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к. Прочие работы  (кап. ремонт банк)</t>
  </si>
  <si>
    <t>Ведомость доходов и расходов по управлению, содержанию и текущему ремонту,</t>
  </si>
  <si>
    <t>коммунальным услугам жилого дома № 3 ул. Новая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</si>
  <si>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</si>
  <si>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</si>
  <si>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</si>
  <si>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</si>
  <si>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3 ул. Новая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</si>
  <si>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</si>
  <si>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</si>
  <si>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</si>
  <si>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031.12.2012г.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</si>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</sst>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9">
          <cell r="C399">
            <v>1276.3109354413702</v>
          </cell>
          <cell r="E399">
            <v>14064</v>
          </cell>
          <cell r="H399">
            <v>9074.570750988143</v>
          </cell>
          <cell r="I399">
            <v>3446.0395256917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P7" sqref="P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37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43342.5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'[1]Лист1'!$C$399</f>
        <v>1276.3109354413702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v>20886.33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'[1]Лист1'!$E$399</f>
        <v>14064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'[1]Лист1'!$H$399</f>
        <v>9074.570750988143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'[1]Лист1'!$I$399</f>
        <v>3446.0395256917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1985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K18+K19+K20+K24</f>
        <v>1360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200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28</v>
      </c>
      <c r="B24" s="3"/>
      <c r="C24" s="3"/>
      <c r="D24" s="3"/>
      <c r="E24" s="3"/>
      <c r="F24" s="3"/>
      <c r="G24" s="3"/>
      <c r="H24" s="3"/>
      <c r="I24" s="3"/>
      <c r="J24" s="4"/>
      <c r="K24" s="5">
        <v>1160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15865.610276679843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'[1]Лист1'!$F$398</f>
        <v>0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0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'[1]Лист1'!$G$398</f>
        <v>0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2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K8+K5-K25</f>
        <v>48363.21972332016</v>
      </c>
      <c r="L38" s="19"/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'[1]Лист1'!$C$399</f>
        <v>1276.3109354413702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6459.43*3</f>
        <v>19378.29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5513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'[1]Лист1'!$H$399</f>
        <v>9074.570750988143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'[1]Лист1'!$I$399</f>
        <v>3446.0395256917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K51+K52+K53+K57</f>
        <v>3473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315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36</v>
      </c>
      <c r="B57" s="3"/>
      <c r="C57" s="3"/>
      <c r="D57" s="3"/>
      <c r="E57" s="3"/>
      <c r="F57" s="3"/>
      <c r="G57" s="3"/>
      <c r="H57" s="3"/>
      <c r="I57" s="3"/>
      <c r="J57" s="4"/>
      <c r="K57" s="5">
        <f>2680+478</f>
        <v>3158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15993.610276679843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f>10409*2.73</f>
        <v>28416.57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35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423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37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38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39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40</v>
      </c>
      <c r="B71" s="3"/>
      <c r="C71" s="3"/>
      <c r="D71" s="3"/>
      <c r="E71" s="3"/>
      <c r="F71" s="3"/>
      <c r="G71" s="3"/>
      <c r="H71" s="3"/>
      <c r="I71" s="3"/>
      <c r="J71" s="4"/>
      <c r="K71" s="15">
        <f>K41+K38-K58</f>
        <v>51747.899446640324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'[1]Лист1'!$C$399</f>
        <v>1276.3109354413702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27</v>
      </c>
    </row>
    <row r="74" spans="1:11" ht="15">
      <c r="A74" s="2" t="s">
        <v>41</v>
      </c>
      <c r="B74" s="3"/>
      <c r="C74" s="3"/>
      <c r="D74" s="3"/>
      <c r="E74" s="3"/>
      <c r="F74" s="3"/>
      <c r="G74" s="3"/>
      <c r="H74" s="3"/>
      <c r="I74" s="3"/>
      <c r="J74" s="4"/>
      <c r="K74" s="18">
        <f>6459.43*3</f>
        <v>19378.29</v>
      </c>
    </row>
    <row r="75" spans="1:11" ht="15">
      <c r="A75" s="2" t="s">
        <v>42</v>
      </c>
      <c r="B75" s="3"/>
      <c r="C75" s="3"/>
      <c r="D75" s="3"/>
      <c r="E75" s="3"/>
      <c r="F75" s="3"/>
      <c r="G75" s="3"/>
      <c r="H75" s="3"/>
      <c r="I75" s="3"/>
      <c r="J75" s="4"/>
      <c r="K75" s="18">
        <v>10622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'[1]Лист1'!$H$399</f>
        <v>9074.570750988143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'[1]Лист1'!$I$399</f>
        <v>3446.0395256917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7">
        <f>K81+K82+K83+K84+K85+K86+K87+K88+K89+K90</f>
        <v>54308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7608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46700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36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66828.61027667984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29082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35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689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37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43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44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2" ht="15">
      <c r="A104" s="2" t="s">
        <v>45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K74+K71-K91</f>
        <v>4297.579169960474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'[1]Лист1'!$C$399</f>
        <v>1276.3109354413702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27</v>
      </c>
    </row>
    <row r="107" spans="1:11" ht="15">
      <c r="A107" s="2" t="s">
        <v>46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19378</v>
      </c>
    </row>
    <row r="108" spans="1:11" ht="15">
      <c r="A108" s="2" t="s">
        <v>47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5642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9074.570750988143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3446.0395256917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7">
        <f>K114+K115+K116+K117+K118+K119+K120+K121+K122+K123</f>
        <v>328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328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36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12848.610276679843</v>
      </c>
    </row>
    <row r="125" spans="1:14" ht="15.75">
      <c r="A125" s="12"/>
      <c r="B125" s="7" t="s">
        <v>20</v>
      </c>
      <c r="C125" s="13"/>
      <c r="D125" s="13"/>
      <c r="E125" s="14"/>
      <c r="F125" s="14"/>
      <c r="G125" s="14"/>
      <c r="H125" s="14"/>
      <c r="I125" s="14"/>
      <c r="J125" s="4"/>
      <c r="K125" s="5"/>
      <c r="N125" s="20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4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  <c r="N127" s="19"/>
    </row>
    <row r="128" spans="1:14" ht="15">
      <c r="A128" s="2" t="s">
        <v>35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8">
        <v>538</v>
      </c>
      <c r="N128" s="19"/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48</v>
      </c>
      <c r="B133" s="3"/>
      <c r="C133" s="3"/>
      <c r="D133" s="3"/>
      <c r="E133" s="3"/>
      <c r="F133" s="3"/>
      <c r="G133" s="3"/>
      <c r="H133" s="3"/>
      <c r="I133" s="3"/>
      <c r="J133" s="4"/>
      <c r="K133" s="5"/>
    </row>
    <row r="134" spans="1:12" ht="15">
      <c r="A134" s="2" t="s">
        <v>49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10826.968893280631</v>
      </c>
      <c r="L134" s="19"/>
    </row>
    <row r="135" spans="1:11" ht="15">
      <c r="A135" s="2" t="s">
        <v>50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5642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2013-01-20T19:43:40Z</cp:lastPrinted>
  <dcterms:created xsi:type="dcterms:W3CDTF">2012-04-11T04:13:08Z</dcterms:created>
  <dcterms:modified xsi:type="dcterms:W3CDTF">2013-01-20T19:43:45Z</dcterms:modified>
  <cp:category/>
  <cp:version/>
  <cp:contentType/>
  <cp:contentStatus/>
</cp:coreProperties>
</file>