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<sst xmlns="http://schemas.openxmlformats.org/spreadsheetml/2006/main" count="123" uniqueCount="49">
  <si>
    <t>коммунальным услугам жилого дома № 5  пос. Классон за 1 квартал 2012г.</t>
  </si>
  <si>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</si>
  <si>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</si>
  <si>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</si>
  <si>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</si>
  <si>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</si>
  <si>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</si>
  <si>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</si>
  <si>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</si>
  <si>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</si>
  <si>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</si>
  <si>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</si>
  <si>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</si>
  <si>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</si>
  <si>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</si>
  <si>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</si>
  <si>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</si>
  <si>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</si>
  <si>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</si>
  <si>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</si>
  <si>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</si>
  <si>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</si>
  <si>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</si>
  <si>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</si>
  <si>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</si>
  <si>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</si>
  <si>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</si>
  <si>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</si>
  <si>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</si>
  <si>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5  пос. Классон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</si>
  <si>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</si>
  <si>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</si>
  <si>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>6. задолженность на 01.07.2012г.</t>
  </si>
  <si>
    <t xml:space="preserve">5.начислено за 2 квартал 2012г. </t>
  </si>
  <si>
    <t>коммунальным услугам жилого дома № 5  пос. Классон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</si>
  <si>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</si>
  <si>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</si>
  <si>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</si>
  <si>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</si>
  <si>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3. Задолженность за электроэнергию (МОП)</t>
  </si>
  <si>
    <t>коммунальным услугам жилого дома № 5  пос. Классон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</si>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</sst>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3">
          <cell r="D213">
            <v>374.9</v>
          </cell>
          <cell r="Q213">
            <v>1752.496000000001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2">
          <cell r="D322">
            <v>4071.4500000000003</v>
          </cell>
          <cell r="E322">
            <v>66.95</v>
          </cell>
          <cell r="F322">
            <v>7952</v>
          </cell>
          <cell r="G322">
            <v>258</v>
          </cell>
          <cell r="H322">
            <v>2665.539</v>
          </cell>
          <cell r="I322">
            <v>1012.2299999999999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98">
      <selection activeCell="K133" sqref="K133"/>
    </sheetView>
  </sheetViews>
  <sheetFormatPr defaultColWidth="9.00390625" defaultRowHeight="12.75"/>
  <cols>
    <col min="10" max="10" width="18.253906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1</v>
      </c>
      <c r="B4" s="3"/>
      <c r="C4" s="3"/>
      <c r="D4" s="3"/>
      <c r="E4" s="3"/>
      <c r="F4" s="3"/>
      <c r="G4" s="3"/>
      <c r="H4" s="3"/>
      <c r="I4" s="3"/>
      <c r="J4" s="4"/>
      <c r="K4" s="5">
        <v>0</v>
      </c>
    </row>
    <row r="5" spans="1:11" ht="15">
      <c r="A5" s="2" t="s">
        <v>2</v>
      </c>
      <c r="B5" s="3"/>
      <c r="C5" s="3"/>
      <c r="D5" s="3"/>
      <c r="E5" s="3"/>
      <c r="F5" s="3"/>
      <c r="G5" s="3"/>
      <c r="H5" s="3"/>
      <c r="I5" s="3"/>
      <c r="J5" s="4"/>
      <c r="K5" s="16">
        <f>'[1]Лист3'!$Q$213</f>
        <v>1752.496000000001</v>
      </c>
    </row>
    <row r="6" spans="1:11" ht="15">
      <c r="A6" s="2" t="s">
        <v>3</v>
      </c>
      <c r="B6" s="3"/>
      <c r="C6" s="3"/>
      <c r="D6" s="3"/>
      <c r="E6" s="3"/>
      <c r="F6" s="3"/>
      <c r="G6" s="3"/>
      <c r="H6" s="3"/>
      <c r="I6" s="3"/>
      <c r="J6" s="4"/>
      <c r="K6" s="17">
        <f>'[1]Лист3'!$D$213</f>
        <v>374.9</v>
      </c>
    </row>
    <row r="7" spans="1:11" ht="15">
      <c r="A7" s="2" t="s">
        <v>4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9">
        <f>'[2]Лист1'!$D$322</f>
        <v>4071.4500000000003</v>
      </c>
    </row>
    <row r="9" spans="1:11" ht="15">
      <c r="A9" s="2" t="s">
        <v>5</v>
      </c>
      <c r="B9" s="3"/>
      <c r="C9" s="3"/>
      <c r="D9" s="3"/>
      <c r="E9" s="3"/>
      <c r="F9" s="3"/>
      <c r="G9" s="3"/>
      <c r="H9" s="3"/>
      <c r="I9" s="3"/>
      <c r="J9" s="4"/>
      <c r="K9" s="19">
        <f>'[2]Лист1'!$E$322</f>
        <v>66.95</v>
      </c>
    </row>
    <row r="10" spans="1:11" ht="15.75">
      <c r="A10" s="2"/>
      <c r="B10" s="8" t="s">
        <v>6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.75">
      <c r="A11" s="9" t="s">
        <v>7</v>
      </c>
      <c r="B11" s="3"/>
      <c r="C11" s="3"/>
      <c r="D11" s="3"/>
      <c r="E11" s="3"/>
      <c r="F11" s="3"/>
      <c r="G11" s="3"/>
      <c r="H11" s="3"/>
      <c r="I11" s="3"/>
      <c r="J11" s="4"/>
      <c r="K11" s="19">
        <f>'[2]Лист1'!$H$322</f>
        <v>2665.539</v>
      </c>
    </row>
    <row r="12" spans="1:11" ht="15.75">
      <c r="A12" s="9" t="s">
        <v>8</v>
      </c>
      <c r="B12" s="3"/>
      <c r="C12" s="3"/>
      <c r="D12" s="3"/>
      <c r="E12" s="3"/>
      <c r="F12" s="3"/>
      <c r="G12" s="3"/>
      <c r="H12" s="3"/>
      <c r="I12" s="3"/>
      <c r="J12" s="4"/>
      <c r="K12" s="19">
        <f>'[2]Лист1'!$I$322</f>
        <v>1012.2299999999999</v>
      </c>
    </row>
    <row r="13" spans="1:11" ht="15.75">
      <c r="A13" s="9" t="s">
        <v>9</v>
      </c>
      <c r="B13" s="8"/>
      <c r="C13" s="8"/>
      <c r="D13" s="8"/>
      <c r="E13" s="8"/>
      <c r="F13" s="8"/>
      <c r="G13" s="8"/>
      <c r="H13" s="8"/>
      <c r="I13" s="3"/>
      <c r="J13" s="4"/>
      <c r="K13" s="18">
        <v>0</v>
      </c>
    </row>
    <row r="14" spans="1:11" ht="15">
      <c r="A14" s="2" t="s">
        <v>10</v>
      </c>
      <c r="B14" s="3"/>
      <c r="C14" s="3"/>
      <c r="D14" s="3"/>
      <c r="E14" s="3"/>
      <c r="F14" s="3"/>
      <c r="G14" s="3"/>
      <c r="H14" s="3"/>
      <c r="I14" s="3"/>
      <c r="J14" s="4"/>
      <c r="K14" s="6">
        <v>0</v>
      </c>
    </row>
    <row r="15" spans="1:11" ht="15">
      <c r="A15" s="2" t="s">
        <v>11</v>
      </c>
      <c r="B15" s="3"/>
      <c r="C15" s="3"/>
      <c r="D15" s="3"/>
      <c r="E15" s="3"/>
      <c r="F15" s="3"/>
      <c r="G15" s="3"/>
      <c r="H15" s="3"/>
      <c r="I15" s="3"/>
      <c r="J15" s="4"/>
      <c r="K15" s="6">
        <v>0</v>
      </c>
    </row>
    <row r="16" spans="1:11" ht="15">
      <c r="A16" s="2" t="s">
        <v>12</v>
      </c>
      <c r="B16" s="3"/>
      <c r="C16" s="3"/>
      <c r="D16" s="3"/>
      <c r="E16" s="3"/>
      <c r="F16" s="3"/>
      <c r="G16" s="3"/>
      <c r="H16" s="3"/>
      <c r="I16" s="3"/>
      <c r="J16" s="4"/>
      <c r="K16" s="6">
        <v>0</v>
      </c>
    </row>
    <row r="17" spans="1:11" ht="15">
      <c r="A17" s="2" t="s">
        <v>13</v>
      </c>
      <c r="B17" s="3"/>
      <c r="C17" s="3"/>
      <c r="D17" s="3"/>
      <c r="E17" s="3"/>
      <c r="F17" s="3"/>
      <c r="G17" s="3"/>
      <c r="H17" s="3"/>
      <c r="I17" s="3"/>
      <c r="J17" s="4"/>
      <c r="K17" s="6">
        <v>0</v>
      </c>
    </row>
    <row r="18" spans="1:11" ht="15">
      <c r="A18" s="10" t="s">
        <v>14</v>
      </c>
      <c r="B18" s="11"/>
      <c r="C18" s="11"/>
      <c r="D18" s="11"/>
      <c r="E18" s="11"/>
      <c r="F18" s="11"/>
      <c r="G18" s="11"/>
      <c r="H18" s="11"/>
      <c r="I18" s="11"/>
      <c r="J18" s="12"/>
      <c r="K18" s="6">
        <v>0</v>
      </c>
    </row>
    <row r="19" spans="1:11" ht="15">
      <c r="A19" s="2" t="s">
        <v>15</v>
      </c>
      <c r="B19" s="3"/>
      <c r="C19" s="3"/>
      <c r="D19" s="3"/>
      <c r="E19" s="3"/>
      <c r="F19" s="3"/>
      <c r="G19" s="3"/>
      <c r="H19" s="3"/>
      <c r="I19" s="3"/>
      <c r="J19" s="4"/>
      <c r="K19" s="6">
        <v>0</v>
      </c>
    </row>
    <row r="20" spans="1:11" ht="15">
      <c r="A20" s="2" t="s">
        <v>16</v>
      </c>
      <c r="B20" s="3"/>
      <c r="C20" s="3"/>
      <c r="D20" s="3"/>
      <c r="E20" s="3"/>
      <c r="F20" s="3"/>
      <c r="G20" s="3"/>
      <c r="H20" s="3"/>
      <c r="I20" s="3"/>
      <c r="J20" s="4"/>
      <c r="K20" s="6">
        <v>0</v>
      </c>
    </row>
    <row r="21" spans="1:11" ht="15">
      <c r="A21" s="10" t="s">
        <v>17</v>
      </c>
      <c r="B21" s="11"/>
      <c r="C21" s="11"/>
      <c r="D21" s="11"/>
      <c r="E21" s="11"/>
      <c r="F21" s="11"/>
      <c r="G21" s="11"/>
      <c r="H21" s="11"/>
      <c r="I21" s="11"/>
      <c r="J21" s="12"/>
      <c r="K21" s="6">
        <v>0</v>
      </c>
    </row>
    <row r="22" spans="1:11" ht="15">
      <c r="A22" s="2" t="s">
        <v>18</v>
      </c>
      <c r="B22" s="3"/>
      <c r="C22" s="3"/>
      <c r="D22" s="3"/>
      <c r="E22" s="3"/>
      <c r="F22" s="3"/>
      <c r="G22" s="3"/>
      <c r="H22" s="3"/>
      <c r="I22" s="3"/>
      <c r="J22" s="4"/>
      <c r="K22" s="6">
        <v>0</v>
      </c>
    </row>
    <row r="23" spans="1:11" ht="15">
      <c r="A23" s="2" t="s">
        <v>19</v>
      </c>
      <c r="B23" s="3"/>
      <c r="C23" s="3"/>
      <c r="D23" s="3"/>
      <c r="E23" s="3"/>
      <c r="F23" s="3"/>
      <c r="G23" s="3"/>
      <c r="H23" s="3"/>
      <c r="I23" s="3"/>
      <c r="J23" s="4"/>
      <c r="K23" s="6">
        <v>0</v>
      </c>
    </row>
    <row r="24" spans="1:11" ht="15">
      <c r="A24" s="10" t="s">
        <v>20</v>
      </c>
      <c r="B24" s="11"/>
      <c r="C24" s="11"/>
      <c r="D24" s="11"/>
      <c r="E24" s="11"/>
      <c r="F24" s="11"/>
      <c r="G24" s="11"/>
      <c r="H24" s="11"/>
      <c r="I24" s="11"/>
      <c r="J24" s="12"/>
      <c r="K24" s="19">
        <f>K11+K12+K13+K14+K15+K16+K17+K18+K19+K20+K21+K22+K23</f>
        <v>3677.7690000000002</v>
      </c>
    </row>
    <row r="25" spans="1:11" ht="15.75">
      <c r="A25" s="13"/>
      <c r="B25" s="8" t="s">
        <v>21</v>
      </c>
      <c r="C25" s="14"/>
      <c r="D25" s="14"/>
      <c r="E25" s="15"/>
      <c r="F25" s="15"/>
      <c r="G25" s="15"/>
      <c r="H25" s="15"/>
      <c r="I25" s="15"/>
      <c r="J25" s="4"/>
      <c r="K25" s="6"/>
    </row>
    <row r="26" spans="1:11" ht="15">
      <c r="A26" s="2" t="s">
        <v>22</v>
      </c>
      <c r="B26" s="15"/>
      <c r="C26" s="15"/>
      <c r="D26" s="15"/>
      <c r="E26" s="15"/>
      <c r="F26" s="15"/>
      <c r="G26" s="15"/>
      <c r="H26" s="15"/>
      <c r="I26" s="15"/>
      <c r="J26" s="4"/>
      <c r="K26" s="7">
        <f>'[2]Лист1'!$F$322</f>
        <v>7952</v>
      </c>
    </row>
    <row r="27" spans="1:11" ht="15">
      <c r="A27" s="2" t="s">
        <v>23</v>
      </c>
      <c r="B27" s="15"/>
      <c r="C27" s="15"/>
      <c r="D27" s="15"/>
      <c r="E27" s="15"/>
      <c r="F27" s="15"/>
      <c r="G27" s="15"/>
      <c r="H27" s="15"/>
      <c r="I27" s="15"/>
      <c r="J27" s="4"/>
      <c r="K27" s="7">
        <f>K26-K28</f>
        <v>7694</v>
      </c>
    </row>
    <row r="28" spans="1:11" ht="15">
      <c r="A28" s="2" t="s">
        <v>24</v>
      </c>
      <c r="B28" s="15"/>
      <c r="C28" s="15"/>
      <c r="D28" s="15"/>
      <c r="E28" s="15"/>
      <c r="F28" s="15"/>
      <c r="G28" s="15"/>
      <c r="H28" s="15"/>
      <c r="I28" s="15"/>
      <c r="J28" s="4"/>
      <c r="K28" s="7">
        <f>'[2]Лист1'!$G$322</f>
        <v>258</v>
      </c>
    </row>
    <row r="29" spans="1:11" ht="15">
      <c r="A29" s="2" t="s">
        <v>25</v>
      </c>
      <c r="B29" s="15"/>
      <c r="C29" s="15"/>
      <c r="D29" s="15"/>
      <c r="E29" s="15"/>
      <c r="F29" s="15"/>
      <c r="G29" s="15"/>
      <c r="H29" s="15"/>
      <c r="I29" s="15"/>
      <c r="J29" s="4"/>
      <c r="K29" s="6">
        <v>0</v>
      </c>
    </row>
    <row r="30" spans="1:11" ht="15">
      <c r="A30" s="2" t="s">
        <v>26</v>
      </c>
      <c r="B30" s="15"/>
      <c r="C30" s="15"/>
      <c r="D30" s="15"/>
      <c r="E30" s="15"/>
      <c r="F30" s="15"/>
      <c r="G30" s="15"/>
      <c r="H30" s="15"/>
      <c r="I30" s="15"/>
      <c r="J30" s="4"/>
      <c r="K30" s="6">
        <v>0</v>
      </c>
    </row>
    <row r="31" spans="1:11" ht="15">
      <c r="A31" s="2" t="s">
        <v>27</v>
      </c>
      <c r="B31" s="15"/>
      <c r="C31" s="15"/>
      <c r="D31" s="15"/>
      <c r="E31" s="15"/>
      <c r="F31" s="15"/>
      <c r="G31" s="15"/>
      <c r="H31" s="15"/>
      <c r="I31" s="15"/>
      <c r="J31" s="4"/>
      <c r="K31" s="6">
        <v>0</v>
      </c>
    </row>
    <row r="34" spans="1:9" ht="15">
      <c r="A34" s="1"/>
      <c r="B34" s="1" t="s">
        <v>45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30</v>
      </c>
      <c r="B37" s="3"/>
      <c r="C37" s="3"/>
      <c r="D37" s="3"/>
      <c r="E37" s="3"/>
      <c r="F37" s="3"/>
      <c r="G37" s="3"/>
      <c r="H37" s="3"/>
      <c r="I37" s="3"/>
      <c r="J37" s="4"/>
      <c r="K37" s="5">
        <v>0</v>
      </c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6">
        <v>2145.5</v>
      </c>
    </row>
    <row r="39" spans="1:11" ht="15">
      <c r="A39" s="2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7">
        <f>'[1]Лист3'!$D$213</f>
        <v>374.9</v>
      </c>
    </row>
    <row r="40" spans="1:11" ht="15">
      <c r="A40" s="2" t="s">
        <v>4</v>
      </c>
      <c r="B40" s="3"/>
      <c r="C40" s="3"/>
      <c r="D40" s="3"/>
      <c r="E40" s="3"/>
      <c r="F40" s="3"/>
      <c r="G40" s="3"/>
      <c r="H40" s="3"/>
      <c r="I40" s="3"/>
      <c r="J40" s="4"/>
      <c r="K40" s="18">
        <v>8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9">
        <f>'[2]Лист1'!$D$322</f>
        <v>4071.4500000000003</v>
      </c>
    </row>
    <row r="42" spans="1:11" ht="15">
      <c r="A42" s="2" t="s">
        <v>32</v>
      </c>
      <c r="B42" s="3"/>
      <c r="C42" s="3"/>
      <c r="D42" s="3"/>
      <c r="E42" s="3"/>
      <c r="F42" s="3"/>
      <c r="G42" s="3"/>
      <c r="H42" s="3"/>
      <c r="I42" s="3"/>
      <c r="J42" s="4"/>
      <c r="K42" s="19">
        <v>481</v>
      </c>
    </row>
    <row r="43" spans="1:11" ht="15.75">
      <c r="A43" s="2"/>
      <c r="B43" s="8" t="s">
        <v>6</v>
      </c>
      <c r="C43" s="8"/>
      <c r="D43" s="3"/>
      <c r="E43" s="3"/>
      <c r="F43" s="3"/>
      <c r="G43" s="3"/>
      <c r="H43" s="3"/>
      <c r="I43" s="3"/>
      <c r="J43" s="4"/>
      <c r="K43" s="6"/>
    </row>
    <row r="44" spans="1:11" ht="15.75">
      <c r="A44" s="9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19">
        <f>'[2]Лист1'!$H$322</f>
        <v>2665.539</v>
      </c>
    </row>
    <row r="45" spans="1:11" ht="15.75">
      <c r="A45" s="9" t="s">
        <v>8</v>
      </c>
      <c r="B45" s="3"/>
      <c r="C45" s="3"/>
      <c r="D45" s="3"/>
      <c r="E45" s="3"/>
      <c r="F45" s="3"/>
      <c r="G45" s="3"/>
      <c r="H45" s="3"/>
      <c r="I45" s="3"/>
      <c r="J45" s="4"/>
      <c r="K45" s="19">
        <f>'[2]Лист1'!$I$322</f>
        <v>1012.2299999999999</v>
      </c>
    </row>
    <row r="46" spans="1:11" ht="15.75">
      <c r="A46" s="9" t="s">
        <v>9</v>
      </c>
      <c r="B46" s="8"/>
      <c r="C46" s="8"/>
      <c r="D46" s="8"/>
      <c r="E46" s="8"/>
      <c r="F46" s="8"/>
      <c r="G46" s="8"/>
      <c r="H46" s="8"/>
      <c r="I46" s="3"/>
      <c r="J46" s="4"/>
      <c r="K46" s="18">
        <f>K47+K48+K49+K50+K51+K52+K53+K54+K55+K56</f>
        <v>1960</v>
      </c>
    </row>
    <row r="47" spans="1:11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6">
        <v>0</v>
      </c>
    </row>
    <row r="48" spans="1:11" ht="15">
      <c r="A48" s="2" t="s">
        <v>11</v>
      </c>
      <c r="B48" s="3"/>
      <c r="C48" s="3"/>
      <c r="D48" s="3"/>
      <c r="E48" s="3"/>
      <c r="F48" s="3"/>
      <c r="G48" s="3"/>
      <c r="H48" s="3"/>
      <c r="I48" s="3"/>
      <c r="J48" s="4"/>
      <c r="K48" s="6">
        <v>0</v>
      </c>
    </row>
    <row r="49" spans="1:11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6">
        <v>0</v>
      </c>
    </row>
    <row r="50" spans="1:11" ht="15">
      <c r="A50" s="2" t="s">
        <v>13</v>
      </c>
      <c r="B50" s="3"/>
      <c r="C50" s="3"/>
      <c r="D50" s="3"/>
      <c r="E50" s="3"/>
      <c r="F50" s="3"/>
      <c r="G50" s="3"/>
      <c r="H50" s="3"/>
      <c r="I50" s="3"/>
      <c r="J50" s="4"/>
      <c r="K50" s="6">
        <v>0</v>
      </c>
    </row>
    <row r="51" spans="1:11" ht="15">
      <c r="A51" s="10" t="s">
        <v>14</v>
      </c>
      <c r="B51" s="11"/>
      <c r="C51" s="11"/>
      <c r="D51" s="11"/>
      <c r="E51" s="11"/>
      <c r="F51" s="11"/>
      <c r="G51" s="11"/>
      <c r="H51" s="11"/>
      <c r="I51" s="11"/>
      <c r="J51" s="12"/>
      <c r="K51" s="6">
        <v>0</v>
      </c>
    </row>
    <row r="52" spans="1:11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4"/>
      <c r="K52" s="6">
        <v>0</v>
      </c>
    </row>
    <row r="53" spans="1:11" ht="15">
      <c r="A53" s="2" t="s">
        <v>16</v>
      </c>
      <c r="B53" s="3"/>
      <c r="C53" s="3"/>
      <c r="D53" s="3"/>
      <c r="E53" s="3"/>
      <c r="F53" s="3"/>
      <c r="G53" s="3"/>
      <c r="H53" s="3"/>
      <c r="I53" s="3"/>
      <c r="J53" s="4"/>
      <c r="K53" s="6">
        <v>0</v>
      </c>
    </row>
    <row r="54" spans="1:11" ht="15">
      <c r="A54" s="10" t="s">
        <v>17</v>
      </c>
      <c r="B54" s="11"/>
      <c r="C54" s="11"/>
      <c r="D54" s="11"/>
      <c r="E54" s="11"/>
      <c r="F54" s="11"/>
      <c r="G54" s="11"/>
      <c r="H54" s="11"/>
      <c r="I54" s="11"/>
      <c r="J54" s="12"/>
      <c r="K54" s="6">
        <v>0</v>
      </c>
    </row>
    <row r="55" spans="1:11" ht="15">
      <c r="A55" s="2" t="s">
        <v>18</v>
      </c>
      <c r="B55" s="3"/>
      <c r="C55" s="3"/>
      <c r="D55" s="3"/>
      <c r="E55" s="3"/>
      <c r="F55" s="3"/>
      <c r="G55" s="3"/>
      <c r="H55" s="3"/>
      <c r="I55" s="3"/>
      <c r="J55" s="4"/>
      <c r="K55" s="6">
        <v>0</v>
      </c>
    </row>
    <row r="56" spans="1:11" ht="15">
      <c r="A56" s="2" t="s">
        <v>19</v>
      </c>
      <c r="B56" s="3"/>
      <c r="C56" s="3"/>
      <c r="D56" s="3"/>
      <c r="E56" s="3"/>
      <c r="F56" s="3"/>
      <c r="G56" s="3"/>
      <c r="H56" s="3"/>
      <c r="I56" s="3"/>
      <c r="J56" s="4"/>
      <c r="K56" s="6">
        <f>1818+142</f>
        <v>1960</v>
      </c>
    </row>
    <row r="57" spans="1:11" ht="15">
      <c r="A57" s="10" t="s">
        <v>20</v>
      </c>
      <c r="B57" s="11"/>
      <c r="C57" s="11"/>
      <c r="D57" s="11"/>
      <c r="E57" s="11"/>
      <c r="F57" s="11"/>
      <c r="G57" s="11"/>
      <c r="H57" s="11"/>
      <c r="I57" s="11"/>
      <c r="J57" s="12"/>
      <c r="K57" s="19">
        <f>K44+K45+K46</f>
        <v>5637.769</v>
      </c>
    </row>
    <row r="58" spans="1:11" ht="15.75">
      <c r="A58" s="13"/>
      <c r="B58" s="8" t="s">
        <v>21</v>
      </c>
      <c r="C58" s="14"/>
      <c r="D58" s="14"/>
      <c r="E58" s="15"/>
      <c r="F58" s="15"/>
      <c r="G58" s="15"/>
      <c r="H58" s="15"/>
      <c r="I58" s="15"/>
      <c r="J58" s="4"/>
      <c r="K58" s="6"/>
    </row>
    <row r="59" spans="1:11" ht="15">
      <c r="A59" s="2" t="s">
        <v>22</v>
      </c>
      <c r="B59" s="15"/>
      <c r="C59" s="15"/>
      <c r="D59" s="15"/>
      <c r="E59" s="15"/>
      <c r="F59" s="15"/>
      <c r="G59" s="15"/>
      <c r="H59" s="15"/>
      <c r="I59" s="15"/>
      <c r="J59" s="4"/>
      <c r="K59" s="7">
        <f>2469*2.73</f>
        <v>6740.37</v>
      </c>
    </row>
    <row r="60" spans="1:11" ht="15">
      <c r="A60" s="2" t="s">
        <v>23</v>
      </c>
      <c r="B60" s="15"/>
      <c r="C60" s="15"/>
      <c r="D60" s="15"/>
      <c r="E60" s="15"/>
      <c r="F60" s="15"/>
      <c r="G60" s="15"/>
      <c r="H60" s="15"/>
      <c r="I60" s="15"/>
      <c r="J60" s="4"/>
      <c r="K60" s="7">
        <v>0</v>
      </c>
    </row>
    <row r="61" spans="1:11" ht="15">
      <c r="A61" s="2" t="s">
        <v>24</v>
      </c>
      <c r="B61" s="15"/>
      <c r="C61" s="15"/>
      <c r="D61" s="15"/>
      <c r="E61" s="15"/>
      <c r="F61" s="15"/>
      <c r="G61" s="15"/>
      <c r="H61" s="15"/>
      <c r="I61" s="15"/>
      <c r="J61" s="4"/>
      <c r="K61" s="7">
        <v>35</v>
      </c>
    </row>
    <row r="62" spans="1:11" ht="15">
      <c r="A62" s="2" t="s">
        <v>25</v>
      </c>
      <c r="B62" s="15"/>
      <c r="C62" s="15"/>
      <c r="D62" s="15"/>
      <c r="E62" s="15"/>
      <c r="F62" s="15"/>
      <c r="G62" s="15"/>
      <c r="H62" s="15"/>
      <c r="I62" s="15"/>
      <c r="J62" s="4"/>
      <c r="K62" s="6">
        <v>0</v>
      </c>
    </row>
    <row r="63" spans="1:11" ht="15">
      <c r="A63" s="2" t="s">
        <v>26</v>
      </c>
      <c r="B63" s="15"/>
      <c r="C63" s="15"/>
      <c r="D63" s="15"/>
      <c r="E63" s="15"/>
      <c r="F63" s="15"/>
      <c r="G63" s="15"/>
      <c r="H63" s="15"/>
      <c r="I63" s="15"/>
      <c r="J63" s="4"/>
      <c r="K63" s="6">
        <v>0</v>
      </c>
    </row>
    <row r="64" spans="1:11" ht="15">
      <c r="A64" s="2" t="s">
        <v>27</v>
      </c>
      <c r="B64" s="15"/>
      <c r="C64" s="15"/>
      <c r="D64" s="15"/>
      <c r="E64" s="15"/>
      <c r="F64" s="15"/>
      <c r="G64" s="15"/>
      <c r="H64" s="15"/>
      <c r="I64" s="15"/>
      <c r="J64" s="4"/>
      <c r="K64" s="6">
        <v>0</v>
      </c>
    </row>
    <row r="66" spans="1:9" ht="15">
      <c r="A66" s="1"/>
      <c r="B66" s="1" t="s">
        <v>45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34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35</v>
      </c>
      <c r="B69" s="3"/>
      <c r="C69" s="3"/>
      <c r="D69" s="3"/>
      <c r="E69" s="3"/>
      <c r="F69" s="3"/>
      <c r="G69" s="3"/>
      <c r="H69" s="3"/>
      <c r="I69" s="3"/>
      <c r="J69" s="4"/>
      <c r="K69" s="5">
        <v>0</v>
      </c>
    </row>
    <row r="70" spans="1:11" ht="15">
      <c r="A70" s="2" t="s">
        <v>36</v>
      </c>
      <c r="B70" s="3"/>
      <c r="C70" s="3"/>
      <c r="D70" s="3"/>
      <c r="E70" s="3"/>
      <c r="F70" s="3"/>
      <c r="G70" s="3"/>
      <c r="H70" s="3"/>
      <c r="I70" s="3"/>
      <c r="J70" s="4"/>
      <c r="K70" s="16">
        <f>K38+K41-K57</f>
        <v>579.1810000000005</v>
      </c>
    </row>
    <row r="71" spans="1:11" ht="15">
      <c r="A71" s="2" t="s">
        <v>3</v>
      </c>
      <c r="B71" s="3"/>
      <c r="C71" s="3"/>
      <c r="D71" s="3"/>
      <c r="E71" s="3"/>
      <c r="F71" s="3"/>
      <c r="G71" s="3"/>
      <c r="H71" s="3"/>
      <c r="I71" s="3"/>
      <c r="J71" s="4"/>
      <c r="K71" s="17">
        <f>'[1]Лист3'!$D$213</f>
        <v>374.9</v>
      </c>
    </row>
    <row r="72" spans="1:11" ht="15">
      <c r="A72" s="2" t="s">
        <v>4</v>
      </c>
      <c r="B72" s="3"/>
      <c r="C72" s="3"/>
      <c r="D72" s="3"/>
      <c r="E72" s="3"/>
      <c r="F72" s="3"/>
      <c r="G72" s="3"/>
      <c r="H72" s="3"/>
      <c r="I72" s="3"/>
      <c r="J72" s="4"/>
      <c r="K72" s="18">
        <v>8</v>
      </c>
    </row>
    <row r="73" spans="1:11" ht="15">
      <c r="A73" s="2" t="s">
        <v>37</v>
      </c>
      <c r="B73" s="3"/>
      <c r="C73" s="3"/>
      <c r="D73" s="3"/>
      <c r="E73" s="3"/>
      <c r="F73" s="3"/>
      <c r="G73" s="3"/>
      <c r="H73" s="3"/>
      <c r="I73" s="3"/>
      <c r="J73" s="4"/>
      <c r="K73" s="19">
        <f>'[2]Лист1'!$D$322</f>
        <v>4071.4500000000003</v>
      </c>
    </row>
    <row r="74" spans="1:11" ht="15">
      <c r="A74" s="2" t="s">
        <v>38</v>
      </c>
      <c r="B74" s="3"/>
      <c r="C74" s="3"/>
      <c r="D74" s="3"/>
      <c r="E74" s="3"/>
      <c r="F74" s="3"/>
      <c r="G74" s="3"/>
      <c r="H74" s="3"/>
      <c r="I74" s="3"/>
      <c r="J74" s="4"/>
      <c r="K74" s="19">
        <v>583</v>
      </c>
    </row>
    <row r="75" spans="1:11" ht="15.75">
      <c r="A75" s="2"/>
      <c r="B75" s="8" t="s">
        <v>6</v>
      </c>
      <c r="C75" s="8"/>
      <c r="D75" s="3"/>
      <c r="E75" s="3"/>
      <c r="F75" s="3"/>
      <c r="G75" s="3"/>
      <c r="H75" s="3"/>
      <c r="I75" s="3"/>
      <c r="J75" s="4"/>
      <c r="K75" s="6"/>
    </row>
    <row r="76" spans="1:11" ht="15.75">
      <c r="A76" s="9" t="s">
        <v>7</v>
      </c>
      <c r="B76" s="3"/>
      <c r="C76" s="3"/>
      <c r="D76" s="3"/>
      <c r="E76" s="3"/>
      <c r="F76" s="3"/>
      <c r="G76" s="3"/>
      <c r="H76" s="3"/>
      <c r="I76" s="3"/>
      <c r="J76" s="4"/>
      <c r="K76" s="19">
        <f>'[2]Лист1'!$H$322</f>
        <v>2665.539</v>
      </c>
    </row>
    <row r="77" spans="1:11" ht="15.75">
      <c r="A77" s="9" t="s">
        <v>8</v>
      </c>
      <c r="B77" s="3"/>
      <c r="C77" s="3"/>
      <c r="D77" s="3"/>
      <c r="E77" s="3"/>
      <c r="F77" s="3"/>
      <c r="G77" s="3"/>
      <c r="H77" s="3"/>
      <c r="I77" s="3"/>
      <c r="J77" s="4"/>
      <c r="K77" s="19">
        <f>'[2]Лист1'!$I$322</f>
        <v>1012.2299999999999</v>
      </c>
    </row>
    <row r="78" spans="1:11" ht="15.75">
      <c r="A78" s="9" t="s">
        <v>9</v>
      </c>
      <c r="B78" s="8"/>
      <c r="C78" s="8"/>
      <c r="D78" s="8"/>
      <c r="E78" s="8"/>
      <c r="F78" s="8"/>
      <c r="G78" s="8"/>
      <c r="H78" s="8"/>
      <c r="I78" s="3"/>
      <c r="J78" s="4"/>
      <c r="K78" s="18">
        <f>K79+K80+K81+K82+K83+K84+K85+K86+K87+K88</f>
        <v>0</v>
      </c>
    </row>
    <row r="79" spans="1:11" ht="15">
      <c r="A79" s="2" t="s">
        <v>10</v>
      </c>
      <c r="B79" s="3"/>
      <c r="C79" s="3"/>
      <c r="D79" s="3"/>
      <c r="E79" s="3"/>
      <c r="F79" s="3"/>
      <c r="G79" s="3"/>
      <c r="H79" s="3"/>
      <c r="I79" s="3"/>
      <c r="J79" s="4"/>
      <c r="K79" s="6">
        <v>0</v>
      </c>
    </row>
    <row r="80" spans="1:11" ht="15">
      <c r="A80" s="2" t="s">
        <v>11</v>
      </c>
      <c r="B80" s="3"/>
      <c r="C80" s="3"/>
      <c r="D80" s="3"/>
      <c r="E80" s="3"/>
      <c r="F80" s="3"/>
      <c r="G80" s="3"/>
      <c r="H80" s="3"/>
      <c r="I80" s="3"/>
      <c r="J80" s="4"/>
      <c r="K80" s="6">
        <v>0</v>
      </c>
    </row>
    <row r="81" spans="1:11" ht="15">
      <c r="A81" s="2" t="s">
        <v>12</v>
      </c>
      <c r="B81" s="3"/>
      <c r="C81" s="3"/>
      <c r="D81" s="3"/>
      <c r="E81" s="3"/>
      <c r="F81" s="3"/>
      <c r="G81" s="3"/>
      <c r="H81" s="3"/>
      <c r="I81" s="3"/>
      <c r="J81" s="4"/>
      <c r="K81" s="6">
        <v>0</v>
      </c>
    </row>
    <row r="82" spans="1:11" ht="15">
      <c r="A82" s="2" t="s">
        <v>13</v>
      </c>
      <c r="B82" s="3"/>
      <c r="C82" s="3"/>
      <c r="D82" s="3"/>
      <c r="E82" s="3"/>
      <c r="F82" s="3"/>
      <c r="G82" s="3"/>
      <c r="H82" s="3"/>
      <c r="I82" s="3"/>
      <c r="J82" s="4"/>
      <c r="K82" s="6">
        <v>0</v>
      </c>
    </row>
    <row r="83" spans="1:11" ht="15">
      <c r="A83" s="10" t="s">
        <v>14</v>
      </c>
      <c r="B83" s="11"/>
      <c r="C83" s="11"/>
      <c r="D83" s="11"/>
      <c r="E83" s="11"/>
      <c r="F83" s="11"/>
      <c r="G83" s="11"/>
      <c r="H83" s="11"/>
      <c r="I83" s="11"/>
      <c r="J83" s="12"/>
      <c r="K83" s="6">
        <v>0</v>
      </c>
    </row>
    <row r="84" spans="1:11" ht="15">
      <c r="A84" s="2" t="s">
        <v>15</v>
      </c>
      <c r="B84" s="3"/>
      <c r="C84" s="3"/>
      <c r="D84" s="3"/>
      <c r="E84" s="3"/>
      <c r="F84" s="3"/>
      <c r="G84" s="3"/>
      <c r="H84" s="3"/>
      <c r="I84" s="3"/>
      <c r="J84" s="4"/>
      <c r="K84" s="6">
        <v>0</v>
      </c>
    </row>
    <row r="85" spans="1:11" ht="15">
      <c r="A85" s="2" t="s">
        <v>16</v>
      </c>
      <c r="B85" s="3"/>
      <c r="C85" s="3"/>
      <c r="D85" s="3"/>
      <c r="E85" s="3"/>
      <c r="F85" s="3"/>
      <c r="G85" s="3"/>
      <c r="H85" s="3"/>
      <c r="I85" s="3"/>
      <c r="J85" s="4"/>
      <c r="K85" s="6">
        <v>0</v>
      </c>
    </row>
    <row r="86" spans="1:11" ht="15">
      <c r="A86" s="10" t="s">
        <v>17</v>
      </c>
      <c r="B86" s="11"/>
      <c r="C86" s="11"/>
      <c r="D86" s="11"/>
      <c r="E86" s="11"/>
      <c r="F86" s="11"/>
      <c r="G86" s="11"/>
      <c r="H86" s="11"/>
      <c r="I86" s="11"/>
      <c r="J86" s="12"/>
      <c r="K86" s="6">
        <v>0</v>
      </c>
    </row>
    <row r="87" spans="1:11" ht="15">
      <c r="A87" s="2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6">
        <v>0</v>
      </c>
    </row>
    <row r="88" spans="1:11" ht="15">
      <c r="A88" s="2" t="s">
        <v>19</v>
      </c>
      <c r="B88" s="3"/>
      <c r="C88" s="3"/>
      <c r="D88" s="3"/>
      <c r="E88" s="3"/>
      <c r="F88" s="3"/>
      <c r="G88" s="3"/>
      <c r="H88" s="3"/>
      <c r="I88" s="3"/>
      <c r="J88" s="4"/>
      <c r="K88" s="6">
        <v>0</v>
      </c>
    </row>
    <row r="89" spans="1:11" ht="15">
      <c r="A89" s="10" t="s">
        <v>20</v>
      </c>
      <c r="B89" s="11"/>
      <c r="C89" s="11"/>
      <c r="D89" s="11"/>
      <c r="E89" s="11"/>
      <c r="F89" s="11"/>
      <c r="G89" s="11"/>
      <c r="H89" s="11"/>
      <c r="I89" s="11"/>
      <c r="J89" s="12"/>
      <c r="K89" s="19">
        <f>K76+K77+K78</f>
        <v>3677.7690000000002</v>
      </c>
    </row>
    <row r="90" spans="1:11" ht="15.75">
      <c r="A90" s="13"/>
      <c r="B90" s="8" t="s">
        <v>21</v>
      </c>
      <c r="C90" s="14"/>
      <c r="D90" s="14"/>
      <c r="E90" s="15"/>
      <c r="F90" s="15"/>
      <c r="G90" s="15"/>
      <c r="H90" s="15"/>
      <c r="I90" s="15"/>
      <c r="J90" s="4"/>
      <c r="K90" s="6"/>
    </row>
    <row r="91" spans="1:11" ht="15">
      <c r="A91" s="2" t="s">
        <v>22</v>
      </c>
      <c r="B91" s="15"/>
      <c r="C91" s="15"/>
      <c r="D91" s="15"/>
      <c r="E91" s="15"/>
      <c r="F91" s="15"/>
      <c r="G91" s="15"/>
      <c r="H91" s="15"/>
      <c r="I91" s="15"/>
      <c r="J91" s="4"/>
      <c r="K91" s="7">
        <v>7248</v>
      </c>
    </row>
    <row r="92" spans="1:11" ht="15">
      <c r="A92" s="2" t="s">
        <v>23</v>
      </c>
      <c r="B92" s="15"/>
      <c r="C92" s="15"/>
      <c r="D92" s="15"/>
      <c r="E92" s="15"/>
      <c r="F92" s="15"/>
      <c r="G92" s="15"/>
      <c r="H92" s="15"/>
      <c r="I92" s="15"/>
      <c r="J92" s="4"/>
      <c r="K92" s="7">
        <v>0</v>
      </c>
    </row>
    <row r="93" spans="1:11" ht="15">
      <c r="A93" s="2" t="s">
        <v>39</v>
      </c>
      <c r="B93" s="15"/>
      <c r="C93" s="15"/>
      <c r="D93" s="15"/>
      <c r="E93" s="15"/>
      <c r="F93" s="15"/>
      <c r="G93" s="15"/>
      <c r="H93" s="15"/>
      <c r="I93" s="15"/>
      <c r="J93" s="4"/>
      <c r="K93" s="7">
        <v>0</v>
      </c>
    </row>
    <row r="94" spans="1:11" ht="15">
      <c r="A94" s="2" t="s">
        <v>25</v>
      </c>
      <c r="B94" s="15"/>
      <c r="C94" s="15"/>
      <c r="D94" s="15"/>
      <c r="E94" s="15"/>
      <c r="F94" s="15"/>
      <c r="G94" s="15"/>
      <c r="H94" s="15"/>
      <c r="I94" s="15"/>
      <c r="J94" s="4"/>
      <c r="K94" s="6">
        <v>0</v>
      </c>
    </row>
    <row r="95" spans="1:11" ht="15">
      <c r="A95" s="2" t="s">
        <v>26</v>
      </c>
      <c r="B95" s="15"/>
      <c r="C95" s="15"/>
      <c r="D95" s="15"/>
      <c r="E95" s="15"/>
      <c r="F95" s="15"/>
      <c r="G95" s="15"/>
      <c r="H95" s="15"/>
      <c r="I95" s="15"/>
      <c r="J95" s="4"/>
      <c r="K95" s="6">
        <v>0</v>
      </c>
    </row>
    <row r="96" spans="1:11" ht="15">
      <c r="A96" s="2" t="s">
        <v>27</v>
      </c>
      <c r="B96" s="15"/>
      <c r="C96" s="15"/>
      <c r="D96" s="15"/>
      <c r="E96" s="15"/>
      <c r="F96" s="15"/>
      <c r="G96" s="15"/>
      <c r="H96" s="15"/>
      <c r="I96" s="15"/>
      <c r="J96" s="4"/>
      <c r="K96" s="6">
        <v>0</v>
      </c>
    </row>
    <row r="98" spans="1:9" ht="15">
      <c r="A98" s="1"/>
      <c r="B98" s="1" t="s">
        <v>45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40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41</v>
      </c>
      <c r="B101" s="3"/>
      <c r="C101" s="3"/>
      <c r="D101" s="3"/>
      <c r="E101" s="3"/>
      <c r="F101" s="3"/>
      <c r="G101" s="3"/>
      <c r="H101" s="3"/>
      <c r="I101" s="3"/>
      <c r="J101" s="4"/>
      <c r="K101" s="5">
        <v>0</v>
      </c>
    </row>
    <row r="102" spans="1:11" ht="15">
      <c r="A102" s="2" t="s">
        <v>42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v>972.9</v>
      </c>
    </row>
    <row r="103" spans="1:11" ht="15">
      <c r="A103" s="2" t="s">
        <v>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'[1]Лист3'!$D$213</f>
        <v>374.9</v>
      </c>
    </row>
    <row r="104" spans="1:11" ht="15">
      <c r="A104" s="2" t="s">
        <v>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v>8</v>
      </c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1357.15*3</f>
        <v>4071.4500000000003</v>
      </c>
    </row>
    <row r="106" spans="1:11" ht="15">
      <c r="A106" s="2" t="s">
        <v>44</v>
      </c>
      <c r="B106" s="3"/>
      <c r="C106" s="3"/>
      <c r="D106" s="3"/>
      <c r="E106" s="3"/>
      <c r="F106" s="3"/>
      <c r="G106" s="3"/>
      <c r="H106" s="3"/>
      <c r="I106" s="3"/>
      <c r="J106" s="4"/>
      <c r="K106" s="19">
        <v>1437</v>
      </c>
    </row>
    <row r="107" spans="1:11" ht="15.75">
      <c r="A107" s="2"/>
      <c r="B107" s="8" t="s">
        <v>6</v>
      </c>
      <c r="C107" s="8"/>
      <c r="D107" s="3"/>
      <c r="E107" s="3"/>
      <c r="F107" s="3"/>
      <c r="G107" s="3"/>
      <c r="H107" s="3"/>
      <c r="I107" s="3"/>
      <c r="J107" s="4"/>
      <c r="K107" s="6"/>
    </row>
    <row r="108" spans="1:11" ht="15.75">
      <c r="A108" s="9" t="s">
        <v>7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K103*2.37*3</f>
        <v>2665.539</v>
      </c>
    </row>
    <row r="109" spans="1:11" ht="15.75">
      <c r="A109" s="9" t="s">
        <v>8</v>
      </c>
      <c r="B109" s="3"/>
      <c r="C109" s="3"/>
      <c r="D109" s="3"/>
      <c r="E109" s="3"/>
      <c r="F109" s="3"/>
      <c r="G109" s="3"/>
      <c r="H109" s="3"/>
      <c r="I109" s="3"/>
      <c r="J109" s="4"/>
      <c r="K109" s="19">
        <f>K77</f>
        <v>1012.2299999999999</v>
      </c>
    </row>
    <row r="110" spans="1:11" ht="15.75">
      <c r="A110" s="9" t="s">
        <v>9</v>
      </c>
      <c r="B110" s="8"/>
      <c r="C110" s="8"/>
      <c r="D110" s="8"/>
      <c r="E110" s="8"/>
      <c r="F110" s="8"/>
      <c r="G110" s="8"/>
      <c r="H110" s="8"/>
      <c r="I110" s="3"/>
      <c r="J110" s="4"/>
      <c r="K110" s="18">
        <f>K111+K112+K113+K114+K115+K116+K117+K118+K119+K120</f>
        <v>0</v>
      </c>
    </row>
    <row r="111" spans="1:11" ht="15">
      <c r="A111" s="2" t="s">
        <v>10</v>
      </c>
      <c r="B111" s="3"/>
      <c r="C111" s="3"/>
      <c r="D111" s="3"/>
      <c r="E111" s="3"/>
      <c r="F111" s="3"/>
      <c r="G111" s="3"/>
      <c r="H111" s="3"/>
      <c r="I111" s="3"/>
      <c r="J111" s="4"/>
      <c r="K111" s="6">
        <v>0</v>
      </c>
    </row>
    <row r="112" spans="1:11" ht="15">
      <c r="A112" s="2" t="s">
        <v>11</v>
      </c>
      <c r="B112" s="3"/>
      <c r="C112" s="3"/>
      <c r="D112" s="3"/>
      <c r="E112" s="3"/>
      <c r="F112" s="3"/>
      <c r="G112" s="3"/>
      <c r="H112" s="3"/>
      <c r="I112" s="3"/>
      <c r="J112" s="4"/>
      <c r="K112" s="6">
        <v>0</v>
      </c>
    </row>
    <row r="113" spans="1:11" ht="15">
      <c r="A113" s="2" t="s">
        <v>12</v>
      </c>
      <c r="B113" s="3"/>
      <c r="C113" s="3"/>
      <c r="D113" s="3"/>
      <c r="E113" s="3"/>
      <c r="F113" s="3"/>
      <c r="G113" s="3"/>
      <c r="H113" s="3"/>
      <c r="I113" s="3"/>
      <c r="J113" s="4"/>
      <c r="K113" s="6">
        <v>0</v>
      </c>
    </row>
    <row r="114" spans="1:11" ht="15">
      <c r="A114" s="2" t="s">
        <v>13</v>
      </c>
      <c r="B114" s="3"/>
      <c r="C114" s="3"/>
      <c r="D114" s="3"/>
      <c r="E114" s="3"/>
      <c r="F114" s="3"/>
      <c r="G114" s="3"/>
      <c r="H114" s="3"/>
      <c r="I114" s="3"/>
      <c r="J114" s="4"/>
      <c r="K114" s="6">
        <v>0</v>
      </c>
    </row>
    <row r="115" spans="1:11" ht="15">
      <c r="A115" s="10" t="s">
        <v>14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>
        <v>0</v>
      </c>
    </row>
    <row r="116" spans="1:11" ht="15">
      <c r="A116" s="2" t="s">
        <v>15</v>
      </c>
      <c r="B116" s="3"/>
      <c r="C116" s="3"/>
      <c r="D116" s="3"/>
      <c r="E116" s="3"/>
      <c r="F116" s="3"/>
      <c r="G116" s="3"/>
      <c r="H116" s="3"/>
      <c r="I116" s="3"/>
      <c r="J116" s="4"/>
      <c r="K116" s="6">
        <v>0</v>
      </c>
    </row>
    <row r="117" spans="1:11" ht="15">
      <c r="A117" s="2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0</v>
      </c>
    </row>
    <row r="118" spans="1:11" ht="15">
      <c r="A118" s="10" t="s">
        <v>17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6">
        <v>0</v>
      </c>
    </row>
    <row r="119" spans="1:11" ht="15">
      <c r="A119" s="2" t="s">
        <v>18</v>
      </c>
      <c r="B119" s="3"/>
      <c r="C119" s="3"/>
      <c r="D119" s="3"/>
      <c r="E119" s="3"/>
      <c r="F119" s="3"/>
      <c r="G119" s="3"/>
      <c r="H119" s="3"/>
      <c r="I119" s="3"/>
      <c r="J119" s="4"/>
      <c r="K119" s="6">
        <v>0</v>
      </c>
    </row>
    <row r="120" spans="1:11" ht="15">
      <c r="A120" s="2" t="s">
        <v>19</v>
      </c>
      <c r="B120" s="3"/>
      <c r="C120" s="3"/>
      <c r="D120" s="3"/>
      <c r="E120" s="3"/>
      <c r="F120" s="3"/>
      <c r="G120" s="3"/>
      <c r="H120" s="3"/>
      <c r="I120" s="3"/>
      <c r="J120" s="4"/>
      <c r="K120" s="6">
        <v>0</v>
      </c>
    </row>
    <row r="121" spans="1:11" ht="15">
      <c r="A121" s="10" t="s">
        <v>20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19">
        <f>K108+K109+K110</f>
        <v>3677.7690000000002</v>
      </c>
    </row>
    <row r="122" spans="1:11" ht="15.75">
      <c r="A122" s="13"/>
      <c r="B122" s="8" t="s">
        <v>21</v>
      </c>
      <c r="C122" s="14"/>
      <c r="D122" s="14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22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>
        <v>0</v>
      </c>
    </row>
    <row r="124" spans="1:11" ht="15">
      <c r="A124" s="2" t="s">
        <v>23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>
        <v>0</v>
      </c>
    </row>
    <row r="125" spans="1:11" ht="15">
      <c r="A125" s="2" t="s">
        <v>39</v>
      </c>
      <c r="B125" s="15"/>
      <c r="C125" s="15"/>
      <c r="D125" s="15"/>
      <c r="E125" s="15"/>
      <c r="F125" s="15"/>
      <c r="G125" s="15"/>
      <c r="H125" s="15"/>
      <c r="I125" s="15"/>
      <c r="J125" s="4"/>
      <c r="K125" s="7">
        <v>0</v>
      </c>
    </row>
    <row r="126" spans="1:11" ht="15">
      <c r="A126" s="2" t="s">
        <v>25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>
        <v>0</v>
      </c>
    </row>
    <row r="127" spans="1:11" ht="15">
      <c r="A127" s="2" t="s">
        <v>26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>
        <v>0</v>
      </c>
    </row>
    <row r="128" spans="1:11" ht="15">
      <c r="A128" s="2" t="s">
        <v>27</v>
      </c>
      <c r="B128" s="15"/>
      <c r="C128" s="15"/>
      <c r="D128" s="15"/>
      <c r="E128" s="15"/>
      <c r="F128" s="15"/>
      <c r="G128" s="15"/>
      <c r="H128" s="15"/>
      <c r="I128" s="15"/>
      <c r="J128" s="4"/>
      <c r="K128" s="6">
        <v>0</v>
      </c>
    </row>
    <row r="130" spans="1:11" ht="15">
      <c r="A130" s="2" t="s">
        <v>46</v>
      </c>
      <c r="B130" s="3"/>
      <c r="C130" s="3"/>
      <c r="D130" s="3"/>
      <c r="E130" s="3"/>
      <c r="F130" s="3"/>
      <c r="G130" s="3"/>
      <c r="H130" s="3"/>
      <c r="I130" s="3"/>
      <c r="J130" s="4"/>
      <c r="K130" s="5">
        <v>0</v>
      </c>
    </row>
    <row r="131" spans="1:11" ht="15">
      <c r="A131" s="2" t="s">
        <v>47</v>
      </c>
      <c r="B131" s="3"/>
      <c r="C131" s="3"/>
      <c r="D131" s="3"/>
      <c r="E131" s="3"/>
      <c r="F131" s="3"/>
      <c r="G131" s="3"/>
      <c r="H131" s="3"/>
      <c r="I131" s="3"/>
      <c r="J131" s="4"/>
      <c r="K131" s="16">
        <f>K102+K105-K121</f>
        <v>1366.5810000000001</v>
      </c>
    </row>
    <row r="132" spans="1:11" ht="15">
      <c r="A132" s="2" t="s">
        <v>48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8">
        <v>1437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2012-04-11T04:11:30Z</dcterms:created>
  <dcterms:modified xsi:type="dcterms:W3CDTF">2012-12-27T21:50:21Z</dcterms:modified>
  <cp:category/>
  <cp:version/>
  <cp:contentType/>
  <cp:contentStatus/>
</cp:coreProperties>
</file>