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<sst xmlns="http://schemas.openxmlformats.org/spreadsheetml/2006/main" count="127" uniqueCount="50">
  <si>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</si>
  <si>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</si>
  <si>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</si>
  <si>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</si>
  <si>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</si>
  <si>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</si>
  <si>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</si>
  <si>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</si>
  <si>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</si>
  <si>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</si>
  <si>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</si>
  <si>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</si>
  <si>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</si>
  <si>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</si>
  <si>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</si>
  <si>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</si>
  <si>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</si>
  <si>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</si>
  <si>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</si>
  <si>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</si>
  <si>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</si>
  <si>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</si>
  <si>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</si>
  <si>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</si>
  <si>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</si>
  <si>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</si>
  <si>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</si>
  <si>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</si>
  <si>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коммунальным услугам жилого дома № 17 пос. Электрик  за 1 квартал 2012г.</t>
  </si>
  <si>
    <t xml:space="preserve">5.начислено за 1 квартал 2012г. </t>
  </si>
  <si>
    <t>коммунальным услугам жилого дома № 17 пос. Электрик 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</si>
  <si>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</si>
  <si>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</si>
  <si>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>6. задолженность на 01.07.2012г.</t>
  </si>
  <si>
    <t xml:space="preserve">5.начислено за 2 квартал 2012г. </t>
  </si>
  <si>
    <t>коммунальным услугам жилого дома № 17 пос. Электрик 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</si>
  <si>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</si>
  <si>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</si>
  <si>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</si>
  <si>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</si>
  <si>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17 пос. Электрик 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</si>
  <si>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</si>
  <si>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</si>
  <si>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</si>
  <si>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</si>
  <si>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</si>
  <si>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</si>
  <si>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</si>
  <si>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электроэнергию (МОП)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</si>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</sst>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3">
          <cell r="C343">
            <v>391.4</v>
          </cell>
          <cell r="D343">
            <v>8348.52</v>
          </cell>
          <cell r="E343">
            <v>2324</v>
          </cell>
          <cell r="H343">
            <v>2782.854</v>
          </cell>
          <cell r="I343">
            <v>1056.78</v>
          </cell>
          <cell r="K343">
            <v>633.9060000000001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1">
      <selection activeCell="A1" sqref="A1:K13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45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6">
        <v>2269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7">
        <f>'[1]Лист1'!$C$343</f>
        <v>391.4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9">
        <f>'[1]Лист1'!$D$343</f>
        <v>8348.52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9">
        <f>'[1]Лист1'!$E$343</f>
        <v>2324</v>
      </c>
    </row>
    <row r="10" spans="1:11" ht="15.75">
      <c r="A10" s="2"/>
      <c r="B10" s="8" t="s">
        <v>5</v>
      </c>
      <c r="C10" s="8"/>
      <c r="D10" s="3"/>
      <c r="E10" s="3"/>
      <c r="F10" s="3"/>
      <c r="G10" s="3"/>
      <c r="H10" s="3"/>
      <c r="I10" s="3"/>
      <c r="J10" s="4"/>
      <c r="K10" s="6"/>
    </row>
    <row r="11" spans="1:11" ht="15.75">
      <c r="A11" s="9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9">
        <f>'[1]Лист1'!$H$343</f>
        <v>2782.854</v>
      </c>
    </row>
    <row r="12" spans="1:11" ht="15.75">
      <c r="A12" s="9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9">
        <f>'[1]Лист1'!$I$343</f>
        <v>1056.78</v>
      </c>
    </row>
    <row r="13" spans="1:11" ht="15.75">
      <c r="A13" s="9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9">
        <f>'[1]Лист1'!$K$343</f>
        <v>633.9060000000001</v>
      </c>
    </row>
    <row r="14" spans="1:11" ht="15.75">
      <c r="A14" s="9" t="s">
        <v>9</v>
      </c>
      <c r="B14" s="8"/>
      <c r="C14" s="8"/>
      <c r="D14" s="8"/>
      <c r="E14" s="8"/>
      <c r="F14" s="8"/>
      <c r="G14" s="8"/>
      <c r="H14" s="8"/>
      <c r="I14" s="3"/>
      <c r="J14" s="4"/>
      <c r="K14" s="18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6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6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6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6">
        <v>0</v>
      </c>
    </row>
    <row r="19" spans="1:11" ht="15">
      <c r="A19" s="10" t="s">
        <v>14</v>
      </c>
      <c r="B19" s="11"/>
      <c r="C19" s="11"/>
      <c r="D19" s="11"/>
      <c r="E19" s="11"/>
      <c r="F19" s="11"/>
      <c r="G19" s="11"/>
      <c r="H19" s="11"/>
      <c r="I19" s="11"/>
      <c r="J19" s="12"/>
      <c r="K19" s="6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6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6">
        <v>0</v>
      </c>
    </row>
    <row r="22" spans="1:11" ht="15">
      <c r="A22" s="10" t="s">
        <v>17</v>
      </c>
      <c r="B22" s="11"/>
      <c r="C22" s="11"/>
      <c r="D22" s="11"/>
      <c r="E22" s="11"/>
      <c r="F22" s="11"/>
      <c r="G22" s="11"/>
      <c r="H22" s="11"/>
      <c r="I22" s="11"/>
      <c r="J22" s="12"/>
      <c r="K22" s="6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6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6">
        <v>0</v>
      </c>
    </row>
    <row r="25" spans="1:11" ht="15">
      <c r="A25" s="10" t="s">
        <v>20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K11+K12+K13+K14+K15+K16+K17+K18+K19+K20+K21+K22+K23+K24</f>
        <v>4473.54</v>
      </c>
    </row>
    <row r="26" spans="1:11" ht="15.75">
      <c r="A26" s="13"/>
      <c r="B26" s="8" t="s">
        <v>21</v>
      </c>
      <c r="C26" s="14"/>
      <c r="D26" s="14"/>
      <c r="E26" s="15"/>
      <c r="F26" s="15"/>
      <c r="G26" s="15"/>
      <c r="H26" s="15"/>
      <c r="I26" s="15"/>
      <c r="J26" s="4"/>
      <c r="K26" s="6"/>
    </row>
    <row r="27" spans="1:11" ht="15">
      <c r="A27" s="2" t="s">
        <v>22</v>
      </c>
      <c r="B27" s="15"/>
      <c r="C27" s="15"/>
      <c r="D27" s="15"/>
      <c r="E27" s="15"/>
      <c r="F27" s="15"/>
      <c r="G27" s="15"/>
      <c r="H27" s="15"/>
      <c r="I27" s="15"/>
      <c r="J27" s="4"/>
      <c r="K27" s="7">
        <v>0</v>
      </c>
    </row>
    <row r="28" spans="1:11" ht="15">
      <c r="A28" s="2" t="s">
        <v>23</v>
      </c>
      <c r="B28" s="15"/>
      <c r="C28" s="15"/>
      <c r="D28" s="15"/>
      <c r="E28" s="15"/>
      <c r="F28" s="15"/>
      <c r="G28" s="15"/>
      <c r="H28" s="15"/>
      <c r="I28" s="15"/>
      <c r="J28" s="4"/>
      <c r="K28" s="7">
        <v>0</v>
      </c>
    </row>
    <row r="29" spans="1:11" ht="15">
      <c r="A29" s="2" t="s">
        <v>24</v>
      </c>
      <c r="B29" s="15"/>
      <c r="C29" s="15"/>
      <c r="D29" s="15"/>
      <c r="E29" s="15"/>
      <c r="F29" s="15"/>
      <c r="G29" s="15"/>
      <c r="H29" s="15"/>
      <c r="I29" s="15"/>
      <c r="J29" s="4"/>
      <c r="K29" s="7">
        <v>0</v>
      </c>
    </row>
    <row r="30" spans="1:11" ht="15">
      <c r="A30" s="2" t="s">
        <v>25</v>
      </c>
      <c r="B30" s="15"/>
      <c r="C30" s="15"/>
      <c r="D30" s="15"/>
      <c r="E30" s="15"/>
      <c r="F30" s="15"/>
      <c r="G30" s="15"/>
      <c r="H30" s="15"/>
      <c r="I30" s="15"/>
      <c r="J30" s="4"/>
      <c r="K30" s="6">
        <v>0</v>
      </c>
    </row>
    <row r="31" spans="1:11" ht="15">
      <c r="A31" s="2" t="s">
        <v>26</v>
      </c>
      <c r="B31" s="15"/>
      <c r="C31" s="15"/>
      <c r="D31" s="15"/>
      <c r="E31" s="15"/>
      <c r="F31" s="15"/>
      <c r="G31" s="15"/>
      <c r="H31" s="15"/>
      <c r="I31" s="15"/>
      <c r="J31" s="4"/>
      <c r="K31" s="6">
        <v>0</v>
      </c>
    </row>
    <row r="32" spans="1:11" ht="15">
      <c r="A32" s="2" t="s">
        <v>27</v>
      </c>
      <c r="B32" s="15"/>
      <c r="C32" s="15"/>
      <c r="D32" s="15"/>
      <c r="E32" s="15"/>
      <c r="F32" s="15"/>
      <c r="G32" s="15"/>
      <c r="H32" s="15"/>
      <c r="I32" s="15"/>
      <c r="J32" s="4"/>
      <c r="K32" s="6">
        <v>0</v>
      </c>
    </row>
    <row r="35" spans="1:9" ht="15">
      <c r="A35" s="1"/>
      <c r="B35" s="1" t="s">
        <v>45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5">
        <v>0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6">
        <f>K5+K8-K25</f>
        <v>6143.9800000000005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7">
        <f>'[1]Лист1'!$C$343</f>
        <v>391.4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8">
        <v>8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9">
        <f>'[1]Лист1'!$D$343</f>
        <v>8348.52</v>
      </c>
    </row>
    <row r="43" spans="1:11" ht="15">
      <c r="A43" s="2" t="s">
        <v>33</v>
      </c>
      <c r="B43" s="3"/>
      <c r="C43" s="3"/>
      <c r="D43" s="3"/>
      <c r="E43" s="3"/>
      <c r="F43" s="3"/>
      <c r="G43" s="3"/>
      <c r="H43" s="3"/>
      <c r="I43" s="3"/>
      <c r="J43" s="4"/>
      <c r="K43" s="19">
        <v>0</v>
      </c>
    </row>
    <row r="44" spans="1:11" ht="15.75">
      <c r="A44" s="2"/>
      <c r="B44" s="8" t="s">
        <v>5</v>
      </c>
      <c r="C44" s="8"/>
      <c r="D44" s="3"/>
      <c r="E44" s="3"/>
      <c r="F44" s="3"/>
      <c r="G44" s="3"/>
      <c r="H44" s="3"/>
      <c r="I44" s="3"/>
      <c r="J44" s="4"/>
      <c r="K44" s="6"/>
    </row>
    <row r="45" spans="1:11" ht="15.75">
      <c r="A45" s="9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9">
        <f>'[1]Лист1'!$H$343</f>
        <v>2782.854</v>
      </c>
    </row>
    <row r="46" spans="1:11" ht="15.75">
      <c r="A46" s="9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9">
        <f>'[1]Лист1'!$I$343</f>
        <v>1056.78</v>
      </c>
    </row>
    <row r="47" spans="1:11" ht="15.75">
      <c r="A47" s="9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9">
        <f>'[1]Лист1'!$K$343</f>
        <v>633.9060000000001</v>
      </c>
    </row>
    <row r="48" spans="1:11" ht="15.75">
      <c r="A48" s="9" t="s">
        <v>9</v>
      </c>
      <c r="B48" s="8"/>
      <c r="C48" s="8"/>
      <c r="D48" s="8"/>
      <c r="E48" s="8"/>
      <c r="F48" s="8"/>
      <c r="G48" s="8"/>
      <c r="H48" s="8"/>
      <c r="I48" s="3"/>
      <c r="J48" s="4"/>
      <c r="K48" s="19">
        <f>K49+K50+K51+K52+K53+K54+K55+K56+K57+K58</f>
        <v>148.732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6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6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6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6">
        <v>0</v>
      </c>
    </row>
    <row r="53" spans="1:11" ht="15">
      <c r="A53" s="10" t="s">
        <v>14</v>
      </c>
      <c r="B53" s="11"/>
      <c r="C53" s="11"/>
      <c r="D53" s="11"/>
      <c r="E53" s="11"/>
      <c r="F53" s="11"/>
      <c r="G53" s="11"/>
      <c r="H53" s="11"/>
      <c r="I53" s="11"/>
      <c r="J53" s="12"/>
      <c r="K53" s="6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6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6">
        <v>0</v>
      </c>
    </row>
    <row r="56" spans="1:11" ht="15">
      <c r="A56" s="10" t="s">
        <v>17</v>
      </c>
      <c r="B56" s="11"/>
      <c r="C56" s="11"/>
      <c r="D56" s="11"/>
      <c r="E56" s="11"/>
      <c r="F56" s="11"/>
      <c r="G56" s="11"/>
      <c r="H56" s="11"/>
      <c r="I56" s="11"/>
      <c r="J56" s="12"/>
      <c r="K56" s="6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6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7">
        <f>K40*0.38</f>
        <v>148.732</v>
      </c>
    </row>
    <row r="59" spans="1:11" ht="15">
      <c r="A59" s="10" t="s">
        <v>20</v>
      </c>
      <c r="B59" s="11"/>
      <c r="C59" s="11"/>
      <c r="D59" s="11"/>
      <c r="E59" s="11"/>
      <c r="F59" s="11"/>
      <c r="G59" s="11"/>
      <c r="H59" s="11"/>
      <c r="I59" s="11"/>
      <c r="J59" s="12"/>
      <c r="K59" s="19">
        <f>K45+K46+K47+K48</f>
        <v>4622.272</v>
      </c>
    </row>
    <row r="60" spans="1:11" ht="15.75">
      <c r="A60" s="13"/>
      <c r="B60" s="8" t="s">
        <v>21</v>
      </c>
      <c r="C60" s="14"/>
      <c r="D60" s="14"/>
      <c r="E60" s="15"/>
      <c r="F60" s="15"/>
      <c r="G60" s="15"/>
      <c r="H60" s="15"/>
      <c r="I60" s="15"/>
      <c r="J60" s="4"/>
      <c r="K60" s="6"/>
    </row>
    <row r="61" spans="1:11" ht="15">
      <c r="A61" s="2" t="s">
        <v>22</v>
      </c>
      <c r="B61" s="15"/>
      <c r="C61" s="15"/>
      <c r="D61" s="15"/>
      <c r="E61" s="15"/>
      <c r="F61" s="15"/>
      <c r="G61" s="15"/>
      <c r="H61" s="15"/>
      <c r="I61" s="15"/>
      <c r="J61" s="4"/>
      <c r="K61" s="7">
        <v>0</v>
      </c>
    </row>
    <row r="62" spans="1:11" ht="15">
      <c r="A62" s="2" t="s">
        <v>23</v>
      </c>
      <c r="B62" s="15"/>
      <c r="C62" s="15"/>
      <c r="D62" s="15"/>
      <c r="E62" s="15"/>
      <c r="F62" s="15"/>
      <c r="G62" s="15"/>
      <c r="H62" s="15"/>
      <c r="I62" s="15"/>
      <c r="J62" s="4"/>
      <c r="K62" s="7">
        <v>0</v>
      </c>
    </row>
    <row r="63" spans="1:11" ht="15">
      <c r="A63" s="2" t="s">
        <v>24</v>
      </c>
      <c r="B63" s="15"/>
      <c r="C63" s="15"/>
      <c r="D63" s="15"/>
      <c r="E63" s="15"/>
      <c r="F63" s="15"/>
      <c r="G63" s="15"/>
      <c r="H63" s="15"/>
      <c r="I63" s="15"/>
      <c r="J63" s="4"/>
      <c r="K63" s="7">
        <v>0</v>
      </c>
    </row>
    <row r="64" spans="1:11" ht="15">
      <c r="A64" s="2" t="s">
        <v>25</v>
      </c>
      <c r="B64" s="15"/>
      <c r="C64" s="15"/>
      <c r="D64" s="15"/>
      <c r="E64" s="15"/>
      <c r="F64" s="15"/>
      <c r="G64" s="15"/>
      <c r="H64" s="15"/>
      <c r="I64" s="15"/>
      <c r="J64" s="4"/>
      <c r="K64" s="6">
        <v>0</v>
      </c>
    </row>
    <row r="65" spans="1:11" ht="15">
      <c r="A65" s="2" t="s">
        <v>26</v>
      </c>
      <c r="B65" s="15"/>
      <c r="C65" s="15"/>
      <c r="D65" s="15"/>
      <c r="E65" s="15"/>
      <c r="F65" s="15"/>
      <c r="G65" s="15"/>
      <c r="H65" s="15"/>
      <c r="I65" s="15"/>
      <c r="J65" s="4"/>
      <c r="K65" s="6">
        <v>0</v>
      </c>
    </row>
    <row r="66" spans="1:11" ht="15">
      <c r="A66" s="2" t="s">
        <v>27</v>
      </c>
      <c r="B66" s="15"/>
      <c r="C66" s="15"/>
      <c r="D66" s="15"/>
      <c r="E66" s="15"/>
      <c r="F66" s="15"/>
      <c r="G66" s="15"/>
      <c r="H66" s="15"/>
      <c r="I66" s="15"/>
      <c r="J66" s="4"/>
      <c r="K66" s="6">
        <v>0</v>
      </c>
    </row>
    <row r="68" spans="1:9" ht="15">
      <c r="A68" s="1"/>
      <c r="B68" s="1" t="s">
        <v>45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35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1" ht="15">
      <c r="A71" s="2" t="s">
        <v>36</v>
      </c>
      <c r="B71" s="3"/>
      <c r="C71" s="3"/>
      <c r="D71" s="3"/>
      <c r="E71" s="3"/>
      <c r="F71" s="3"/>
      <c r="G71" s="3"/>
      <c r="H71" s="3"/>
      <c r="I71" s="3"/>
      <c r="J71" s="4"/>
      <c r="K71" s="5">
        <v>0</v>
      </c>
    </row>
    <row r="72" spans="1:11" ht="15">
      <c r="A72" s="2" t="s">
        <v>37</v>
      </c>
      <c r="B72" s="3"/>
      <c r="C72" s="3"/>
      <c r="D72" s="3"/>
      <c r="E72" s="3"/>
      <c r="F72" s="3"/>
      <c r="G72" s="3"/>
      <c r="H72" s="3"/>
      <c r="I72" s="3"/>
      <c r="J72" s="4"/>
      <c r="K72" s="16">
        <f>K39+K42-K59</f>
        <v>9870.228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7">
        <f>'[1]Лист1'!$C$343</f>
        <v>391.4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8">
        <v>8</v>
      </c>
    </row>
    <row r="75" spans="1:11" ht="15">
      <c r="A75" s="2" t="s">
        <v>38</v>
      </c>
      <c r="B75" s="3"/>
      <c r="C75" s="3"/>
      <c r="D75" s="3"/>
      <c r="E75" s="3"/>
      <c r="F75" s="3"/>
      <c r="G75" s="3"/>
      <c r="H75" s="3"/>
      <c r="I75" s="3"/>
      <c r="J75" s="4"/>
      <c r="K75" s="19">
        <f>'[1]Лист1'!$D$343</f>
        <v>8348.52</v>
      </c>
    </row>
    <row r="76" spans="1:11" ht="15">
      <c r="A76" s="2" t="s">
        <v>39</v>
      </c>
      <c r="B76" s="3"/>
      <c r="C76" s="3"/>
      <c r="D76" s="3"/>
      <c r="E76" s="3"/>
      <c r="F76" s="3"/>
      <c r="G76" s="3"/>
      <c r="H76" s="3"/>
      <c r="I76" s="3"/>
      <c r="J76" s="4"/>
      <c r="K76" s="19">
        <v>1326</v>
      </c>
    </row>
    <row r="77" spans="1:11" ht="15.75">
      <c r="A77" s="2"/>
      <c r="B77" s="8" t="s">
        <v>5</v>
      </c>
      <c r="C77" s="8"/>
      <c r="D77" s="3"/>
      <c r="E77" s="3"/>
      <c r="F77" s="3"/>
      <c r="G77" s="3"/>
      <c r="H77" s="3"/>
      <c r="I77" s="3"/>
      <c r="J77" s="4"/>
      <c r="K77" s="6"/>
    </row>
    <row r="78" spans="1:11" ht="15.75">
      <c r="A78" s="9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9">
        <f>'[1]Лист1'!$H$343</f>
        <v>2782.854</v>
      </c>
    </row>
    <row r="79" spans="1:11" ht="15.75">
      <c r="A79" s="9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9">
        <f>'[1]Лист1'!$I$343</f>
        <v>1056.78</v>
      </c>
    </row>
    <row r="80" spans="1:11" ht="15.75">
      <c r="A80" s="9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9">
        <f>'[1]Лист1'!$K$343</f>
        <v>633.9060000000001</v>
      </c>
    </row>
    <row r="81" spans="1:11" ht="15.75">
      <c r="A81" s="9" t="s">
        <v>9</v>
      </c>
      <c r="B81" s="8"/>
      <c r="C81" s="8"/>
      <c r="D81" s="8"/>
      <c r="E81" s="8"/>
      <c r="F81" s="8"/>
      <c r="G81" s="8"/>
      <c r="H81" s="8"/>
      <c r="I81" s="3"/>
      <c r="J81" s="4"/>
      <c r="K81" s="19">
        <f>K82+K83+K84+K85+K86+K87+K88+K89+K90+K91</f>
        <v>0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6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6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6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6">
        <v>0</v>
      </c>
    </row>
    <row r="86" spans="1:11" ht="15">
      <c r="A86" s="10" t="s">
        <v>14</v>
      </c>
      <c r="B86" s="11"/>
      <c r="C86" s="11"/>
      <c r="D86" s="11"/>
      <c r="E86" s="11"/>
      <c r="F86" s="11"/>
      <c r="G86" s="11"/>
      <c r="H86" s="11"/>
      <c r="I86" s="11"/>
      <c r="J86" s="12"/>
      <c r="K86" s="6">
        <v>0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6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6">
        <v>0</v>
      </c>
    </row>
    <row r="89" spans="1:11" ht="15">
      <c r="A89" s="10" t="s">
        <v>17</v>
      </c>
      <c r="B89" s="11"/>
      <c r="C89" s="11"/>
      <c r="D89" s="11"/>
      <c r="E89" s="11"/>
      <c r="F89" s="11"/>
      <c r="G89" s="11"/>
      <c r="H89" s="11"/>
      <c r="I89" s="11"/>
      <c r="J89" s="12"/>
      <c r="K89" s="6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6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7">
        <v>0</v>
      </c>
    </row>
    <row r="92" spans="1:11" ht="15">
      <c r="A92" s="10" t="s">
        <v>20</v>
      </c>
      <c r="B92" s="11"/>
      <c r="C92" s="11"/>
      <c r="D92" s="11"/>
      <c r="E92" s="11"/>
      <c r="F92" s="11"/>
      <c r="G92" s="11"/>
      <c r="H92" s="11"/>
      <c r="I92" s="11"/>
      <c r="J92" s="12"/>
      <c r="K92" s="19">
        <f>K78+K79+K80+K81</f>
        <v>4473.54</v>
      </c>
    </row>
    <row r="93" spans="1:11" ht="15.75">
      <c r="A93" s="13"/>
      <c r="B93" s="8" t="s">
        <v>21</v>
      </c>
      <c r="C93" s="14"/>
      <c r="D93" s="14"/>
      <c r="E93" s="15"/>
      <c r="F93" s="15"/>
      <c r="G93" s="15"/>
      <c r="H93" s="15"/>
      <c r="I93" s="15"/>
      <c r="J93" s="4"/>
      <c r="K93" s="6"/>
    </row>
    <row r="94" spans="1:11" ht="15">
      <c r="A94" s="2" t="s">
        <v>22</v>
      </c>
      <c r="B94" s="15"/>
      <c r="C94" s="15"/>
      <c r="D94" s="15"/>
      <c r="E94" s="15"/>
      <c r="F94" s="15"/>
      <c r="G94" s="15"/>
      <c r="H94" s="15"/>
      <c r="I94" s="15"/>
      <c r="J94" s="4"/>
      <c r="K94" s="7">
        <v>0</v>
      </c>
    </row>
    <row r="95" spans="1:11" ht="15">
      <c r="A95" s="2" t="s">
        <v>23</v>
      </c>
      <c r="B95" s="15"/>
      <c r="C95" s="15"/>
      <c r="D95" s="15"/>
      <c r="E95" s="15"/>
      <c r="F95" s="15"/>
      <c r="G95" s="15"/>
      <c r="H95" s="15"/>
      <c r="I95" s="15"/>
      <c r="J95" s="4"/>
      <c r="K95" s="7">
        <v>0</v>
      </c>
    </row>
    <row r="96" spans="1:11" ht="15">
      <c r="A96" s="2" t="s">
        <v>24</v>
      </c>
      <c r="B96" s="15"/>
      <c r="C96" s="15"/>
      <c r="D96" s="15"/>
      <c r="E96" s="15"/>
      <c r="F96" s="15"/>
      <c r="G96" s="15"/>
      <c r="H96" s="15"/>
      <c r="I96" s="15"/>
      <c r="J96" s="4"/>
      <c r="K96" s="7">
        <v>0</v>
      </c>
    </row>
    <row r="97" spans="1:11" ht="15">
      <c r="A97" s="2" t="s">
        <v>25</v>
      </c>
      <c r="B97" s="15"/>
      <c r="C97" s="15"/>
      <c r="D97" s="15"/>
      <c r="E97" s="15"/>
      <c r="F97" s="15"/>
      <c r="G97" s="15"/>
      <c r="H97" s="15"/>
      <c r="I97" s="15"/>
      <c r="J97" s="4"/>
      <c r="K97" s="6">
        <v>0</v>
      </c>
    </row>
    <row r="98" spans="1:11" ht="15">
      <c r="A98" s="2" t="s">
        <v>26</v>
      </c>
      <c r="B98" s="15"/>
      <c r="C98" s="15"/>
      <c r="D98" s="15"/>
      <c r="E98" s="15"/>
      <c r="F98" s="15"/>
      <c r="G98" s="15"/>
      <c r="H98" s="15"/>
      <c r="I98" s="15"/>
      <c r="J98" s="4"/>
      <c r="K98" s="6">
        <v>0</v>
      </c>
    </row>
    <row r="99" spans="1:11" ht="15">
      <c r="A99" s="2" t="s">
        <v>27</v>
      </c>
      <c r="B99" s="15"/>
      <c r="C99" s="15"/>
      <c r="D99" s="15"/>
      <c r="E99" s="15"/>
      <c r="F99" s="15"/>
      <c r="G99" s="15"/>
      <c r="H99" s="15"/>
      <c r="I99" s="15"/>
      <c r="J99" s="4"/>
      <c r="K99" s="6">
        <v>0</v>
      </c>
    </row>
    <row r="101" spans="1:9" ht="15">
      <c r="A101" s="1"/>
      <c r="B101" s="1" t="s">
        <v>45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40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1" ht="15">
      <c r="A104" s="2" t="s">
        <v>41</v>
      </c>
      <c r="B104" s="3"/>
      <c r="C104" s="3"/>
      <c r="D104" s="3"/>
      <c r="E104" s="3"/>
      <c r="F104" s="3"/>
      <c r="G104" s="3"/>
      <c r="H104" s="3"/>
      <c r="I104" s="3"/>
      <c r="J104" s="4"/>
      <c r="K104" s="5">
        <v>0</v>
      </c>
    </row>
    <row r="105" spans="1:11" ht="15">
      <c r="A105" s="2" t="s">
        <v>42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K72+K75-K92</f>
        <v>13745.207999999999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f>'[1]Лист1'!$C$343</f>
        <v>391.4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v>8</v>
      </c>
    </row>
    <row r="108" spans="1:11" ht="15">
      <c r="A108" s="2" t="s">
        <v>43</v>
      </c>
      <c r="B108" s="3"/>
      <c r="C108" s="3"/>
      <c r="D108" s="3"/>
      <c r="E108" s="3"/>
      <c r="F108" s="3"/>
      <c r="G108" s="3"/>
      <c r="H108" s="3"/>
      <c r="I108" s="3"/>
      <c r="J108" s="4"/>
      <c r="K108" s="19">
        <f>K75</f>
        <v>8348.52</v>
      </c>
    </row>
    <row r="109" spans="1:11" ht="15">
      <c r="A109" s="2" t="s">
        <v>44</v>
      </c>
      <c r="B109" s="3"/>
      <c r="C109" s="3"/>
      <c r="D109" s="3"/>
      <c r="E109" s="3"/>
      <c r="F109" s="3"/>
      <c r="G109" s="3"/>
      <c r="H109" s="3"/>
      <c r="I109" s="3"/>
      <c r="J109" s="4"/>
      <c r="K109" s="19">
        <v>223</v>
      </c>
    </row>
    <row r="110" spans="1:11" ht="15.75">
      <c r="A110" s="2"/>
      <c r="B110" s="8" t="s">
        <v>5</v>
      </c>
      <c r="C110" s="8"/>
      <c r="D110" s="3"/>
      <c r="E110" s="3"/>
      <c r="F110" s="3"/>
      <c r="G110" s="3"/>
      <c r="H110" s="3"/>
      <c r="I110" s="3"/>
      <c r="J110" s="4"/>
      <c r="K110" s="6"/>
    </row>
    <row r="111" spans="1:11" ht="15.75">
      <c r="A111" s="9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9">
        <f>K78</f>
        <v>2782.854</v>
      </c>
    </row>
    <row r="112" spans="1:11" ht="15.75">
      <c r="A112" s="9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9">
        <f>K79</f>
        <v>1056.78</v>
      </c>
    </row>
    <row r="113" spans="1:11" ht="15.75">
      <c r="A113" s="9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9">
        <f>106</f>
        <v>106</v>
      </c>
    </row>
    <row r="114" spans="1:11" ht="15.75">
      <c r="A114" s="9" t="s">
        <v>9</v>
      </c>
      <c r="B114" s="8"/>
      <c r="C114" s="8"/>
      <c r="D114" s="8"/>
      <c r="E114" s="8"/>
      <c r="F114" s="8"/>
      <c r="G114" s="8"/>
      <c r="H114" s="8"/>
      <c r="I114" s="3"/>
      <c r="J114" s="4"/>
      <c r="K114" s="19">
        <f>K115+K116+K117+K118+K119+K120+K121+K122+K123+K124</f>
        <v>0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6">
        <v>0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6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6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6">
        <v>0</v>
      </c>
    </row>
    <row r="119" spans="1:11" ht="15">
      <c r="A119" s="10" t="s">
        <v>14</v>
      </c>
      <c r="B119" s="11"/>
      <c r="C119" s="11"/>
      <c r="D119" s="11"/>
      <c r="E119" s="11"/>
      <c r="F119" s="11"/>
      <c r="G119" s="11"/>
      <c r="H119" s="11"/>
      <c r="I119" s="11"/>
      <c r="J119" s="12"/>
      <c r="K119" s="6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6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6">
        <v>0</v>
      </c>
    </row>
    <row r="122" spans="1:11" ht="15">
      <c r="A122" s="10" t="s">
        <v>17</v>
      </c>
      <c r="B122" s="11"/>
      <c r="C122" s="11"/>
      <c r="D122" s="11"/>
      <c r="E122" s="11"/>
      <c r="F122" s="11"/>
      <c r="G122" s="11"/>
      <c r="H122" s="11"/>
      <c r="I122" s="11"/>
      <c r="J122" s="12"/>
      <c r="K122" s="6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6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7">
        <v>0</v>
      </c>
    </row>
    <row r="125" spans="1:11" ht="15">
      <c r="A125" s="10" t="s">
        <v>20</v>
      </c>
      <c r="B125" s="11"/>
      <c r="C125" s="11"/>
      <c r="D125" s="11"/>
      <c r="E125" s="11"/>
      <c r="F125" s="11"/>
      <c r="G125" s="11"/>
      <c r="H125" s="11"/>
      <c r="I125" s="11"/>
      <c r="J125" s="12"/>
      <c r="K125" s="19">
        <f>K111+K112+K113+K114</f>
        <v>3945.634</v>
      </c>
    </row>
    <row r="126" spans="1:11" ht="15.75">
      <c r="A126" s="13"/>
      <c r="B126" s="8" t="s">
        <v>21</v>
      </c>
      <c r="C126" s="14"/>
      <c r="D126" s="14"/>
      <c r="E126" s="15"/>
      <c r="F126" s="15"/>
      <c r="G126" s="15"/>
      <c r="H126" s="15"/>
      <c r="I126" s="15"/>
      <c r="J126" s="4"/>
      <c r="K126" s="6"/>
    </row>
    <row r="127" spans="1:11" ht="15">
      <c r="A127" s="2" t="s">
        <v>22</v>
      </c>
      <c r="B127" s="15"/>
      <c r="C127" s="15"/>
      <c r="D127" s="15"/>
      <c r="E127" s="15"/>
      <c r="F127" s="15"/>
      <c r="G127" s="15"/>
      <c r="H127" s="15"/>
      <c r="I127" s="15"/>
      <c r="J127" s="4"/>
      <c r="K127" s="7">
        <v>0</v>
      </c>
    </row>
    <row r="128" spans="1:11" ht="15">
      <c r="A128" s="2" t="s">
        <v>23</v>
      </c>
      <c r="B128" s="15"/>
      <c r="C128" s="15"/>
      <c r="D128" s="15"/>
      <c r="E128" s="15"/>
      <c r="F128" s="15"/>
      <c r="G128" s="15"/>
      <c r="H128" s="15"/>
      <c r="I128" s="15"/>
      <c r="J128" s="4"/>
      <c r="K128" s="7">
        <v>0</v>
      </c>
    </row>
    <row r="129" spans="1:11" ht="15">
      <c r="A129" s="2" t="s">
        <v>48</v>
      </c>
      <c r="B129" s="15"/>
      <c r="C129" s="15"/>
      <c r="D129" s="15"/>
      <c r="E129" s="15"/>
      <c r="F129" s="15"/>
      <c r="G129" s="15"/>
      <c r="H129" s="15"/>
      <c r="I129" s="15"/>
      <c r="J129" s="4"/>
      <c r="K129" s="19">
        <v>296</v>
      </c>
    </row>
    <row r="130" spans="1:11" ht="15">
      <c r="A130" s="2" t="s">
        <v>25</v>
      </c>
      <c r="B130" s="15"/>
      <c r="C130" s="15"/>
      <c r="D130" s="15"/>
      <c r="E130" s="15"/>
      <c r="F130" s="15"/>
      <c r="G130" s="15"/>
      <c r="H130" s="15"/>
      <c r="I130" s="15"/>
      <c r="J130" s="4"/>
      <c r="K130" s="6">
        <v>0</v>
      </c>
    </row>
    <row r="131" spans="1:11" ht="15">
      <c r="A131" s="2" t="s">
        <v>26</v>
      </c>
      <c r="B131" s="15"/>
      <c r="C131" s="15"/>
      <c r="D131" s="15"/>
      <c r="E131" s="15"/>
      <c r="F131" s="15"/>
      <c r="G131" s="15"/>
      <c r="H131" s="15"/>
      <c r="I131" s="15"/>
      <c r="J131" s="4"/>
      <c r="K131" s="6">
        <v>0</v>
      </c>
    </row>
    <row r="132" spans="1:11" ht="15">
      <c r="A132" s="2" t="s">
        <v>27</v>
      </c>
      <c r="B132" s="15"/>
      <c r="C132" s="15"/>
      <c r="D132" s="15"/>
      <c r="E132" s="15"/>
      <c r="F132" s="15"/>
      <c r="G132" s="15"/>
      <c r="H132" s="15"/>
      <c r="I132" s="15"/>
      <c r="J132" s="4"/>
      <c r="K132" s="6">
        <v>0</v>
      </c>
    </row>
    <row r="134" spans="1:11" ht="15">
      <c r="A134" s="2" t="s">
        <v>46</v>
      </c>
      <c r="B134" s="3"/>
      <c r="C134" s="3"/>
      <c r="D134" s="3"/>
      <c r="E134" s="3"/>
      <c r="F134" s="3"/>
      <c r="G134" s="3"/>
      <c r="H134" s="3"/>
      <c r="I134" s="3"/>
      <c r="J134" s="4"/>
      <c r="K134" s="5">
        <v>0</v>
      </c>
    </row>
    <row r="135" spans="1:11" ht="15">
      <c r="A135" s="2" t="s">
        <v>47</v>
      </c>
      <c r="B135" s="3"/>
      <c r="C135" s="3"/>
      <c r="D135" s="3"/>
      <c r="E135" s="3"/>
      <c r="F135" s="3"/>
      <c r="G135" s="3"/>
      <c r="H135" s="3"/>
      <c r="I135" s="3"/>
      <c r="J135" s="4"/>
      <c r="K135" s="16">
        <f>K105+K108-K125</f>
        <v>18148.093999999997</v>
      </c>
    </row>
    <row r="136" spans="1:11" ht="15">
      <c r="A136" s="2" t="s">
        <v>49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8">
        <v>223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2013-01-31T23:41:29Z</cp:lastPrinted>
  <dcterms:created xsi:type="dcterms:W3CDTF">2012-04-11T04:13:08Z</dcterms:created>
  <dcterms:modified xsi:type="dcterms:W3CDTF">2013-01-31T23:50:43Z</dcterms:modified>
  <cp:category/>
  <cp:version/>
  <cp:contentType/>
  <cp:contentStatus/>
</cp:coreProperties>
</file>